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Vincent Adejoh\Desktop\Round 1 RRA_2021_07_26\"/>
    </mc:Choice>
  </mc:AlternateContent>
  <xr:revisionPtr revIDLastSave="0" documentId="13_ncr:1_{5066578E-18F7-4C12-9C6F-309CD24931FF}" xr6:coauthVersionLast="47" xr6:coauthVersionMax="47" xr10:uidLastSave="{00000000-0000-0000-0000-000000000000}"/>
  <bookViews>
    <workbookView xWindow="-98" yWindow="-98" windowWidth="19396" windowHeight="10395" xr2:uid="{00000000-000D-0000-FFFF-FFFF00000000}"/>
  </bookViews>
  <sheets>
    <sheet name="Read me" sheetId="3" r:id="rId1"/>
    <sheet name="Summary" sheetId="1" r:id="rId2"/>
    <sheet name="Details" sheetId="2" r:id="rId3"/>
    <sheet name="Narrative" sheetId="4" r:id="rId4"/>
    <sheet name="Travel Table" sheetId="5" r:id="rId5"/>
    <sheet name="Procurement Table" sheetId="6" r:id="rId6"/>
  </sheets>
  <externalReferences>
    <externalReference r:id="rId7"/>
    <externalReference r:id="rId8"/>
    <externalReference r:id="rId9"/>
    <externalReference r:id="rId10"/>
    <externalReference r:id="rId11"/>
    <externalReference r:id="rId12"/>
  </externalReferences>
  <definedNames>
    <definedName name="_Fill" localSheetId="5" hidden="1">#REF!</definedName>
    <definedName name="_Fill" localSheetId="4" hidden="1">#REF!</definedName>
    <definedName name="_Fill">#REF!</definedName>
    <definedName name="_Key1" localSheetId="5" hidden="1">[3]Original!#REF!</definedName>
    <definedName name="_Key1" localSheetId="4" hidden="1">[3]Original!#REF!</definedName>
    <definedName name="_Key1">#REF!</definedName>
    <definedName name="_Key2" localSheetId="5" hidden="1">[3]Original!#REF!</definedName>
    <definedName name="_Key2" localSheetId="4" hidden="1">[3]Original!#REF!</definedName>
    <definedName name="_Key2">#REF!</definedName>
    <definedName name="_Order1" hidden="1">255</definedName>
    <definedName name="_Order2" hidden="1">255</definedName>
    <definedName name="CostDrives">[4]INPUT!$F$12:$J$338</definedName>
    <definedName name="CostType">OFFSET([5]INPUT!$F$12,0,0,COUNTA([5]INPUT!$F:$F),1)</definedName>
    <definedName name="CountryCode">[2]Detail!$A$5</definedName>
    <definedName name="DEPT">[2]Detail!$A$4</definedName>
    <definedName name="FieldOffice">[2]Detail!$A$11</definedName>
    <definedName name="Fund">[2]Detail!$A$3</definedName>
    <definedName name="Indirectlist">OFFSET([6]INPUT!$L$12,0,0,COUNTA([6]INPUT!$L:$L),1)</definedName>
    <definedName name="MainOffice">[2]Detail!#REF!</definedName>
    <definedName name="_xlnm.Print_Area" localSheetId="5">'Procurement Table'!$A$1:$F$22</definedName>
    <definedName name="_xlnm.Print_Area" localSheetId="4">'Travel Table'!$A$1:$F$15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3" roundtripDataSignature="AMtx7mgPmwIFM4NhYSjZDHLf72VChzdNzQ=="/>
    </ext>
  </extLst>
</workbook>
</file>

<file path=xl/calcChain.xml><?xml version="1.0" encoding="utf-8"?>
<calcChain xmlns="http://schemas.openxmlformats.org/spreadsheetml/2006/main">
  <c r="K50" i="2" l="1"/>
  <c r="Z277" i="2"/>
  <c r="AB279" i="2"/>
  <c r="AB277" i="2"/>
  <c r="Z279" i="2"/>
  <c r="X279" i="2"/>
  <c r="X277" i="2"/>
  <c r="AB235" i="2"/>
  <c r="Z235" i="2"/>
  <c r="X235" i="2"/>
  <c r="AB226" i="2"/>
  <c r="Z226" i="2"/>
  <c r="X226" i="2"/>
  <c r="AB224" i="2"/>
  <c r="Z224" i="2"/>
  <c r="X224" i="2"/>
  <c r="X214" i="2"/>
  <c r="Z214" i="2"/>
  <c r="AB214" i="2"/>
  <c r="AB212" i="2"/>
  <c r="Z212" i="2"/>
  <c r="X212" i="2"/>
  <c r="X202" i="2"/>
  <c r="Z202" i="2"/>
  <c r="AB202" i="2"/>
  <c r="AB192" i="2"/>
  <c r="Z192" i="2"/>
  <c r="X192" i="2"/>
  <c r="X182" i="2"/>
  <c r="Z182" i="2"/>
  <c r="AB182" i="2"/>
  <c r="AB172" i="2"/>
  <c r="Z172" i="2"/>
  <c r="X172" i="2"/>
  <c r="X162" i="2"/>
  <c r="Z162" i="2"/>
  <c r="AB162" i="2"/>
  <c r="AB152" i="2"/>
  <c r="Z152" i="2"/>
  <c r="X152" i="2"/>
  <c r="X142" i="2"/>
  <c r="Z142" i="2"/>
  <c r="AB142" i="2"/>
  <c r="AB132" i="2"/>
  <c r="Z132" i="2"/>
  <c r="X132" i="2"/>
  <c r="X122" i="2"/>
  <c r="Z122" i="2"/>
  <c r="AB122" i="2"/>
  <c r="AB108" i="2"/>
  <c r="Z108" i="2"/>
  <c r="X108" i="2"/>
  <c r="AB95" i="2"/>
  <c r="Z95" i="2"/>
  <c r="X95" i="2"/>
  <c r="AB83" i="2"/>
  <c r="Z83" i="2"/>
  <c r="X83" i="2"/>
  <c r="AB67" i="2"/>
  <c r="Z67" i="2"/>
  <c r="X67" i="2"/>
  <c r="AB46" i="2"/>
  <c r="AB44" i="2"/>
  <c r="Z46" i="2"/>
  <c r="Z44" i="2"/>
  <c r="X46" i="2"/>
  <c r="X44" i="2"/>
  <c r="AB33" i="2"/>
  <c r="Z33" i="2"/>
  <c r="X33" i="2"/>
  <c r="J81" i="2"/>
  <c r="J80" i="2"/>
  <c r="J79" i="2"/>
  <c r="J78" i="2"/>
  <c r="J77" i="2"/>
  <c r="J76" i="2"/>
  <c r="J75" i="2"/>
  <c r="J64" i="2"/>
  <c r="J63" i="2"/>
  <c r="J62" i="2"/>
  <c r="J61" i="2"/>
  <c r="J60" i="2"/>
  <c r="J59" i="2"/>
  <c r="J58" i="2"/>
  <c r="J57" i="2"/>
  <c r="J56" i="2"/>
  <c r="J55" i="2"/>
  <c r="J54" i="2"/>
  <c r="J53" i="2"/>
  <c r="J42" i="2"/>
  <c r="J41" i="2"/>
  <c r="J40" i="2"/>
  <c r="J39" i="2"/>
  <c r="J38" i="2"/>
  <c r="J37" i="2"/>
  <c r="J3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3" i="2"/>
  <c r="X232" i="2"/>
  <c r="X231" i="2"/>
  <c r="X230" i="2"/>
  <c r="X222" i="2"/>
  <c r="X221" i="2"/>
  <c r="X220" i="2"/>
  <c r="X219" i="2"/>
  <c r="X218" i="2"/>
  <c r="X217" i="2"/>
  <c r="X211" i="2"/>
  <c r="X210" i="2"/>
  <c r="X209" i="2"/>
  <c r="X208" i="2"/>
  <c r="X207" i="2"/>
  <c r="X206" i="2"/>
  <c r="X205" i="2"/>
  <c r="X201" i="2"/>
  <c r="X200" i="2"/>
  <c r="X199" i="2"/>
  <c r="X198" i="2"/>
  <c r="X197" i="2"/>
  <c r="X196" i="2"/>
  <c r="X195" i="2"/>
  <c r="X191" i="2"/>
  <c r="X190" i="2"/>
  <c r="X189" i="2"/>
  <c r="X188" i="2"/>
  <c r="X187" i="2"/>
  <c r="X186" i="2"/>
  <c r="X185" i="2"/>
  <c r="X181" i="2"/>
  <c r="X180" i="2"/>
  <c r="X179" i="2"/>
  <c r="X178" i="2"/>
  <c r="X177" i="2"/>
  <c r="X176" i="2"/>
  <c r="X175" i="2"/>
  <c r="X171" i="2"/>
  <c r="X170" i="2"/>
  <c r="X169" i="2"/>
  <c r="X168" i="2"/>
  <c r="X167" i="2"/>
  <c r="X166" i="2"/>
  <c r="X165" i="2"/>
  <c r="X161" i="2"/>
  <c r="X160" i="2"/>
  <c r="X159" i="2"/>
  <c r="X158" i="2"/>
  <c r="X157" i="2"/>
  <c r="X156" i="2"/>
  <c r="X155" i="2"/>
  <c r="X151" i="2"/>
  <c r="X150" i="2"/>
  <c r="X149" i="2"/>
  <c r="X148" i="2"/>
  <c r="X147" i="2"/>
  <c r="X146" i="2"/>
  <c r="X145" i="2"/>
  <c r="X141" i="2"/>
  <c r="X140" i="2"/>
  <c r="X139" i="2"/>
  <c r="X138" i="2"/>
  <c r="X137" i="2"/>
  <c r="X136" i="2"/>
  <c r="X135" i="2"/>
  <c r="X131" i="2"/>
  <c r="X130" i="2"/>
  <c r="X129" i="2"/>
  <c r="X128" i="2"/>
  <c r="X127" i="2"/>
  <c r="X126" i="2"/>
  <c r="X125" i="2"/>
  <c r="X121" i="2"/>
  <c r="X120" i="2"/>
  <c r="X119" i="2"/>
  <c r="X118" i="2"/>
  <c r="X117" i="2"/>
  <c r="X116" i="2"/>
  <c r="X115" i="2"/>
  <c r="X106" i="2"/>
  <c r="X105" i="2"/>
  <c r="X104" i="2"/>
  <c r="X103" i="2"/>
  <c r="X102" i="2"/>
  <c r="X101" i="2"/>
  <c r="X100" i="2"/>
  <c r="X93" i="2"/>
  <c r="X92" i="2"/>
  <c r="X91" i="2"/>
  <c r="X90" i="2"/>
  <c r="X89" i="2"/>
  <c r="X88" i="2"/>
  <c r="X74" i="2"/>
  <c r="X73" i="2"/>
  <c r="X72" i="2"/>
  <c r="X71" i="2"/>
  <c r="X65" i="2"/>
  <c r="X51" i="2"/>
  <c r="X50" i="2"/>
  <c r="X31" i="2"/>
  <c r="X30" i="2"/>
  <c r="X29" i="2"/>
  <c r="X28" i="2"/>
  <c r="X27" i="2"/>
  <c r="X26" i="2"/>
  <c r="X25" i="2"/>
  <c r="X24" i="2"/>
  <c r="X23" i="2"/>
  <c r="X15" i="2"/>
  <c r="X16" i="2"/>
  <c r="X17" i="2"/>
  <c r="X18" i="2"/>
  <c r="X19" i="2"/>
  <c r="X20" i="2"/>
  <c r="X14" i="2"/>
  <c r="AB275" i="2"/>
  <c r="Z275" i="2"/>
  <c r="AB274" i="2"/>
  <c r="Z274" i="2"/>
  <c r="AB273" i="2"/>
  <c r="Z273" i="2"/>
  <c r="AB272" i="2"/>
  <c r="Z272" i="2"/>
  <c r="AB271" i="2"/>
  <c r="Z271" i="2"/>
  <c r="AB270" i="2"/>
  <c r="Z270" i="2"/>
  <c r="AB269" i="2"/>
  <c r="Z269" i="2"/>
  <c r="AB268" i="2"/>
  <c r="Z268" i="2"/>
  <c r="AB267" i="2"/>
  <c r="Z267" i="2"/>
  <c r="AB266" i="2"/>
  <c r="Z266" i="2"/>
  <c r="AB265" i="2"/>
  <c r="Z265" i="2"/>
  <c r="AB264" i="2"/>
  <c r="Z264" i="2"/>
  <c r="AB263" i="2"/>
  <c r="Z263" i="2"/>
  <c r="AB262" i="2"/>
  <c r="Z262" i="2"/>
  <c r="AB261" i="2"/>
  <c r="Z261" i="2"/>
  <c r="AB260" i="2"/>
  <c r="Z260" i="2"/>
  <c r="AB259" i="2"/>
  <c r="Z259" i="2"/>
  <c r="AB258" i="2"/>
  <c r="Z258" i="2"/>
  <c r="AB257" i="2"/>
  <c r="Z257" i="2"/>
  <c r="AB256" i="2"/>
  <c r="Z256" i="2"/>
  <c r="AB255" i="2"/>
  <c r="Z255" i="2"/>
  <c r="AB254" i="2"/>
  <c r="Z254" i="2"/>
  <c r="AB253" i="2"/>
  <c r="Z253" i="2"/>
  <c r="AB252" i="2"/>
  <c r="Z252" i="2"/>
  <c r="AB251" i="2"/>
  <c r="Z251" i="2"/>
  <c r="AB250" i="2"/>
  <c r="Z250" i="2"/>
  <c r="AB249" i="2"/>
  <c r="Z249" i="2"/>
  <c r="AB248" i="2"/>
  <c r="Z248" i="2"/>
  <c r="AB247" i="2"/>
  <c r="Z247" i="2"/>
  <c r="AB246" i="2"/>
  <c r="Z246" i="2"/>
  <c r="AB245" i="2"/>
  <c r="Z245" i="2"/>
  <c r="AB244" i="2"/>
  <c r="Z244" i="2"/>
  <c r="AB243" i="2"/>
  <c r="Z243" i="2"/>
  <c r="AB242" i="2"/>
  <c r="Z242" i="2"/>
  <c r="AB241" i="2"/>
  <c r="Z241" i="2"/>
  <c r="AB240" i="2"/>
  <c r="Z240" i="2"/>
  <c r="AB233" i="2"/>
  <c r="Z233" i="2"/>
  <c r="AB232" i="2"/>
  <c r="Z232" i="2"/>
  <c r="AB231" i="2"/>
  <c r="Z231" i="2"/>
  <c r="AB230" i="2"/>
  <c r="Z230" i="2"/>
  <c r="AB222" i="2"/>
  <c r="Z222" i="2"/>
  <c r="AB221" i="2"/>
  <c r="Z221" i="2"/>
  <c r="AB220" i="2"/>
  <c r="Z220" i="2"/>
  <c r="AB219" i="2"/>
  <c r="Z219" i="2"/>
  <c r="AB218" i="2"/>
  <c r="Z218" i="2"/>
  <c r="AB217" i="2"/>
  <c r="Z217" i="2"/>
  <c r="AB211" i="2"/>
  <c r="Z211" i="2"/>
  <c r="AB210" i="2"/>
  <c r="Z210" i="2"/>
  <c r="AB209" i="2"/>
  <c r="Z209" i="2"/>
  <c r="AB208" i="2"/>
  <c r="Z208" i="2"/>
  <c r="AB207" i="2"/>
  <c r="Z207" i="2"/>
  <c r="AB206" i="2"/>
  <c r="Z206" i="2"/>
  <c r="AB205" i="2"/>
  <c r="Z205" i="2"/>
  <c r="AB201" i="2"/>
  <c r="Z201" i="2"/>
  <c r="AB200" i="2"/>
  <c r="Z200" i="2"/>
  <c r="AB199" i="2"/>
  <c r="Z199" i="2"/>
  <c r="AB198" i="2"/>
  <c r="Z198" i="2"/>
  <c r="AB197" i="2"/>
  <c r="Z197" i="2"/>
  <c r="AB196" i="2"/>
  <c r="Z196" i="2"/>
  <c r="AB195" i="2"/>
  <c r="Z195" i="2"/>
  <c r="AB191" i="2"/>
  <c r="Z191" i="2"/>
  <c r="AB190" i="2"/>
  <c r="Z190" i="2"/>
  <c r="AB189" i="2"/>
  <c r="Z189" i="2"/>
  <c r="AB188" i="2"/>
  <c r="Z188" i="2"/>
  <c r="AB187" i="2"/>
  <c r="Z187" i="2"/>
  <c r="AB186" i="2"/>
  <c r="Z186" i="2"/>
  <c r="AB185" i="2"/>
  <c r="Z185" i="2"/>
  <c r="AB181" i="2"/>
  <c r="Z181" i="2"/>
  <c r="AB180" i="2"/>
  <c r="Z180" i="2"/>
  <c r="AB179" i="2"/>
  <c r="Z179" i="2"/>
  <c r="AB178" i="2"/>
  <c r="Z178" i="2"/>
  <c r="AB177" i="2"/>
  <c r="Z177" i="2"/>
  <c r="AB176" i="2"/>
  <c r="Z176" i="2"/>
  <c r="AB175" i="2"/>
  <c r="Z175" i="2"/>
  <c r="AB171" i="2"/>
  <c r="Z171" i="2"/>
  <c r="AB170" i="2"/>
  <c r="Z170" i="2"/>
  <c r="AB169" i="2"/>
  <c r="Z169" i="2"/>
  <c r="AB168" i="2"/>
  <c r="Z168" i="2"/>
  <c r="AB167" i="2"/>
  <c r="Z167" i="2"/>
  <c r="AB166" i="2"/>
  <c r="Z166" i="2"/>
  <c r="AB165" i="2"/>
  <c r="Z165" i="2"/>
  <c r="AB161" i="2"/>
  <c r="Z161" i="2"/>
  <c r="AB160" i="2"/>
  <c r="Z160" i="2"/>
  <c r="AB159" i="2"/>
  <c r="Z159" i="2"/>
  <c r="AB158" i="2"/>
  <c r="Z158" i="2"/>
  <c r="AB157" i="2"/>
  <c r="Z157" i="2"/>
  <c r="AB156" i="2"/>
  <c r="Z156" i="2"/>
  <c r="AB155" i="2"/>
  <c r="Z155" i="2"/>
  <c r="AB151" i="2"/>
  <c r="Z151" i="2"/>
  <c r="AB150" i="2"/>
  <c r="Z150" i="2"/>
  <c r="AB149" i="2"/>
  <c r="Z149" i="2"/>
  <c r="AB148" i="2"/>
  <c r="Z148" i="2"/>
  <c r="AB147" i="2"/>
  <c r="Z147" i="2"/>
  <c r="AB146" i="2"/>
  <c r="Z146" i="2"/>
  <c r="AB145" i="2"/>
  <c r="Z145" i="2"/>
  <c r="AB141" i="2"/>
  <c r="Z141" i="2"/>
  <c r="AB140" i="2"/>
  <c r="Z140" i="2"/>
  <c r="AB139" i="2"/>
  <c r="Z139" i="2"/>
  <c r="AB138" i="2"/>
  <c r="Z138" i="2"/>
  <c r="AB137" i="2"/>
  <c r="Z137" i="2"/>
  <c r="AB136" i="2"/>
  <c r="Z136" i="2"/>
  <c r="AB135" i="2"/>
  <c r="Z135" i="2"/>
  <c r="AB131" i="2"/>
  <c r="Z131" i="2"/>
  <c r="AB130" i="2"/>
  <c r="Z130" i="2"/>
  <c r="AB129" i="2"/>
  <c r="Z129" i="2"/>
  <c r="AB128" i="2"/>
  <c r="Z128" i="2"/>
  <c r="AB127" i="2"/>
  <c r="Z127" i="2"/>
  <c r="AB126" i="2"/>
  <c r="Z126" i="2"/>
  <c r="AB125" i="2"/>
  <c r="Z125" i="2"/>
  <c r="AB121" i="2"/>
  <c r="Z121" i="2"/>
  <c r="AB120" i="2"/>
  <c r="Z120" i="2"/>
  <c r="AB119" i="2"/>
  <c r="Z119" i="2"/>
  <c r="AB118" i="2"/>
  <c r="Z118" i="2"/>
  <c r="AB117" i="2"/>
  <c r="Z117" i="2"/>
  <c r="AB116" i="2"/>
  <c r="Z116" i="2"/>
  <c r="AB115" i="2"/>
  <c r="Z115" i="2"/>
  <c r="AB106" i="2"/>
  <c r="Z106" i="2"/>
  <c r="AB105" i="2"/>
  <c r="Z105" i="2"/>
  <c r="AB104" i="2"/>
  <c r="Z104" i="2"/>
  <c r="AB103" i="2"/>
  <c r="Z103" i="2"/>
  <c r="AB102" i="2"/>
  <c r="Z102" i="2"/>
  <c r="AB101" i="2"/>
  <c r="Z101" i="2"/>
  <c r="AB100" i="2"/>
  <c r="Z100" i="2"/>
  <c r="AB93" i="2"/>
  <c r="Z93" i="2"/>
  <c r="AB92" i="2"/>
  <c r="Z92" i="2"/>
  <c r="AB91" i="2"/>
  <c r="Z91" i="2"/>
  <c r="AB90" i="2"/>
  <c r="Z90" i="2"/>
  <c r="AB89" i="2"/>
  <c r="Z89" i="2"/>
  <c r="AB88" i="2"/>
  <c r="Z88" i="2"/>
  <c r="AB81" i="2"/>
  <c r="Z81" i="2"/>
  <c r="AB80" i="2"/>
  <c r="Z80" i="2"/>
  <c r="AB79" i="2"/>
  <c r="Z79" i="2"/>
  <c r="AB78" i="2"/>
  <c r="Z78" i="2"/>
  <c r="AB77" i="2"/>
  <c r="Z77" i="2"/>
  <c r="AB76" i="2"/>
  <c r="Z76" i="2"/>
  <c r="AB75" i="2"/>
  <c r="Z75" i="2"/>
  <c r="AB74" i="2"/>
  <c r="Z74" i="2"/>
  <c r="AB73" i="2"/>
  <c r="Z73" i="2"/>
  <c r="AB72" i="2"/>
  <c r="Z72" i="2"/>
  <c r="AB71" i="2"/>
  <c r="Z71" i="2"/>
  <c r="AB65" i="2"/>
  <c r="Z65" i="2"/>
  <c r="AB64" i="2"/>
  <c r="Z64" i="2"/>
  <c r="AB63" i="2"/>
  <c r="Z63" i="2"/>
  <c r="AB62" i="2"/>
  <c r="Z62" i="2"/>
  <c r="AB61" i="2"/>
  <c r="Z61" i="2"/>
  <c r="AB60" i="2"/>
  <c r="Z60" i="2"/>
  <c r="AB59" i="2"/>
  <c r="Z59" i="2"/>
  <c r="AB58" i="2"/>
  <c r="Z58" i="2"/>
  <c r="AB57" i="2"/>
  <c r="Z57" i="2"/>
  <c r="AB56" i="2"/>
  <c r="Z56" i="2"/>
  <c r="AB55" i="2"/>
  <c r="Z55" i="2"/>
  <c r="AB54" i="2"/>
  <c r="Z54" i="2"/>
  <c r="AB53" i="2"/>
  <c r="Z53" i="2"/>
  <c r="AB52" i="2"/>
  <c r="Z52" i="2"/>
  <c r="AB51" i="2"/>
  <c r="Z51" i="2"/>
  <c r="AB50" i="2"/>
  <c r="Z50" i="2"/>
  <c r="AB42" i="2"/>
  <c r="Z42" i="2"/>
  <c r="AB41" i="2"/>
  <c r="Z41" i="2"/>
  <c r="AB40" i="2"/>
  <c r="Z40" i="2"/>
  <c r="AB39" i="2"/>
  <c r="Z39" i="2"/>
  <c r="AB38" i="2"/>
  <c r="Z38" i="2"/>
  <c r="AB37" i="2"/>
  <c r="Z37" i="2"/>
  <c r="AB36" i="2"/>
  <c r="Z36" i="2"/>
  <c r="AB31" i="2"/>
  <c r="AB30" i="2"/>
  <c r="AB29" i="2"/>
  <c r="AB28" i="2"/>
  <c r="AB27" i="2"/>
  <c r="AB26" i="2"/>
  <c r="AB25" i="2"/>
  <c r="AB24" i="2"/>
  <c r="AB23" i="2"/>
  <c r="Z31" i="2"/>
  <c r="Z30" i="2"/>
  <c r="Z29" i="2"/>
  <c r="Z28" i="2"/>
  <c r="Z27" i="2"/>
  <c r="Z26" i="2"/>
  <c r="Z25" i="2"/>
  <c r="Z24" i="2"/>
  <c r="Z23" i="2"/>
  <c r="AB15" i="2"/>
  <c r="AB16" i="2"/>
  <c r="AB17" i="2"/>
  <c r="AB18" i="2"/>
  <c r="AB19" i="2"/>
  <c r="AB20" i="2"/>
  <c r="AB14" i="2"/>
  <c r="Z15" i="2"/>
  <c r="Z16" i="2"/>
  <c r="Z17" i="2"/>
  <c r="Z18" i="2"/>
  <c r="Z19" i="2"/>
  <c r="Z20" i="2"/>
  <c r="Z14" i="2"/>
  <c r="F19" i="6"/>
  <c r="E13" i="6"/>
  <c r="B13" i="6"/>
  <c r="E12" i="6"/>
  <c r="B12" i="6"/>
  <c r="B19" i="6" s="1"/>
  <c r="B7" i="6"/>
  <c r="B6" i="6"/>
  <c r="B5" i="6"/>
  <c r="B4" i="6"/>
  <c r="B7" i="5"/>
  <c r="B6" i="5"/>
  <c r="B5" i="5"/>
  <c r="B4" i="5"/>
  <c r="AA277" i="2" l="1"/>
  <c r="Y277" i="2"/>
  <c r="J275" i="2"/>
  <c r="T275" i="2" s="1"/>
  <c r="J274" i="2"/>
  <c r="K274" i="2" s="1"/>
  <c r="J273" i="2"/>
  <c r="R273" i="2" s="1"/>
  <c r="J272" i="2"/>
  <c r="U272" i="2" s="1"/>
  <c r="J271" i="2"/>
  <c r="K271" i="2" s="1"/>
  <c r="J270" i="2"/>
  <c r="O270" i="2" s="1"/>
  <c r="J269" i="2"/>
  <c r="Q269" i="2" s="1"/>
  <c r="J268" i="2"/>
  <c r="Q268" i="2" s="1"/>
  <c r="J267" i="2"/>
  <c r="U267" i="2" s="1"/>
  <c r="J266" i="2"/>
  <c r="S266" i="2" s="1"/>
  <c r="J265" i="2"/>
  <c r="L265" i="2" s="1"/>
  <c r="J264" i="2"/>
  <c r="Q264" i="2" s="1"/>
  <c r="J263" i="2"/>
  <c r="J262" i="2"/>
  <c r="O262" i="2" s="1"/>
  <c r="J261" i="2"/>
  <c r="U261" i="2" s="1"/>
  <c r="J260" i="2"/>
  <c r="U260" i="2" s="1"/>
  <c r="J259" i="2"/>
  <c r="N259" i="2" s="1"/>
  <c r="J258" i="2"/>
  <c r="R258" i="2" s="1"/>
  <c r="J257" i="2"/>
  <c r="Q257" i="2" s="1"/>
  <c r="J256" i="2"/>
  <c r="V256" i="2" s="1"/>
  <c r="J255" i="2"/>
  <c r="O255" i="2" s="1"/>
  <c r="J254" i="2"/>
  <c r="O254" i="2" s="1"/>
  <c r="J253" i="2"/>
  <c r="V253" i="2" s="1"/>
  <c r="J252" i="2"/>
  <c r="U252" i="2" s="1"/>
  <c r="J251" i="2"/>
  <c r="N251" i="2" s="1"/>
  <c r="J250" i="2"/>
  <c r="U250" i="2" s="1"/>
  <c r="J249" i="2"/>
  <c r="J248" i="2"/>
  <c r="L248" i="2" s="1"/>
  <c r="J247" i="2"/>
  <c r="L247" i="2" s="1"/>
  <c r="J246" i="2"/>
  <c r="S246" i="2" s="1"/>
  <c r="J245" i="2"/>
  <c r="K245" i="2" s="1"/>
  <c r="J244" i="2"/>
  <c r="V244" i="2" s="1"/>
  <c r="J243" i="2"/>
  <c r="L243" i="2" s="1"/>
  <c r="J242" i="2"/>
  <c r="P242" i="2" s="1"/>
  <c r="J241" i="2"/>
  <c r="S241" i="2" s="1"/>
  <c r="J240" i="2"/>
  <c r="V240" i="2" s="1"/>
  <c r="AA235" i="2"/>
  <c r="Y235" i="2"/>
  <c r="J233" i="2"/>
  <c r="U233" i="2" s="1"/>
  <c r="J232" i="2"/>
  <c r="L232" i="2" s="1"/>
  <c r="J231" i="2"/>
  <c r="S231" i="2" s="1"/>
  <c r="J230" i="2"/>
  <c r="V230" i="2" s="1"/>
  <c r="AA224" i="2"/>
  <c r="Y224" i="2"/>
  <c r="J222" i="2"/>
  <c r="Q222" i="2" s="1"/>
  <c r="J221" i="2"/>
  <c r="T221" i="2" s="1"/>
  <c r="J220" i="2"/>
  <c r="M220" i="2" s="1"/>
  <c r="J219" i="2"/>
  <c r="S219" i="2" s="1"/>
  <c r="T218" i="2"/>
  <c r="M218" i="2"/>
  <c r="J218" i="2"/>
  <c r="L218" i="2" s="1"/>
  <c r="J217" i="2"/>
  <c r="T217" i="2" s="1"/>
  <c r="AA212" i="2"/>
  <c r="Y212" i="2"/>
  <c r="J211" i="2"/>
  <c r="S211" i="2" s="1"/>
  <c r="J210" i="2"/>
  <c r="T210" i="2" s="1"/>
  <c r="J209" i="2"/>
  <c r="Q209" i="2" s="1"/>
  <c r="J208" i="2"/>
  <c r="J207" i="2"/>
  <c r="O207" i="2" s="1"/>
  <c r="J206" i="2"/>
  <c r="P206" i="2" s="1"/>
  <c r="J205" i="2"/>
  <c r="S205" i="2" s="1"/>
  <c r="AA202" i="2"/>
  <c r="Y202" i="2"/>
  <c r="J201" i="2"/>
  <c r="L201" i="2" s="1"/>
  <c r="J200" i="2"/>
  <c r="O200" i="2" s="1"/>
  <c r="J199" i="2"/>
  <c r="P199" i="2" s="1"/>
  <c r="J198" i="2"/>
  <c r="S198" i="2" s="1"/>
  <c r="J197" i="2"/>
  <c r="L197" i="2" s="1"/>
  <c r="J196" i="2"/>
  <c r="S196" i="2" s="1"/>
  <c r="L195" i="2"/>
  <c r="J195" i="2"/>
  <c r="V195" i="2" s="1"/>
  <c r="AA192" i="2"/>
  <c r="Y192" i="2"/>
  <c r="J191" i="2"/>
  <c r="U191" i="2" s="1"/>
  <c r="J190" i="2"/>
  <c r="N190" i="2" s="1"/>
  <c r="J189" i="2"/>
  <c r="K189" i="2" s="1"/>
  <c r="J188" i="2"/>
  <c r="N188" i="2" s="1"/>
  <c r="J187" i="2"/>
  <c r="O187" i="2" s="1"/>
  <c r="J186" i="2"/>
  <c r="T186" i="2" s="1"/>
  <c r="J185" i="2"/>
  <c r="N185" i="2" s="1"/>
  <c r="AA182" i="2"/>
  <c r="Y182" i="2"/>
  <c r="J181" i="2"/>
  <c r="L181" i="2" s="1"/>
  <c r="J180" i="2"/>
  <c r="Q180" i="2" s="1"/>
  <c r="J179" i="2"/>
  <c r="T179" i="2" s="1"/>
  <c r="J178" i="2"/>
  <c r="O178" i="2" s="1"/>
  <c r="J177" i="2"/>
  <c r="U177" i="2" s="1"/>
  <c r="J176" i="2"/>
  <c r="M176" i="2" s="1"/>
  <c r="J175" i="2"/>
  <c r="P175" i="2" s="1"/>
  <c r="AA172" i="2"/>
  <c r="Y172" i="2"/>
  <c r="J171" i="2"/>
  <c r="V170" i="2"/>
  <c r="J170" i="2"/>
  <c r="N170" i="2" s="1"/>
  <c r="J169" i="2"/>
  <c r="M169" i="2" s="1"/>
  <c r="J168" i="2"/>
  <c r="M168" i="2" s="1"/>
  <c r="J167" i="2"/>
  <c r="S167" i="2" s="1"/>
  <c r="J166" i="2"/>
  <c r="J165" i="2"/>
  <c r="Q165" i="2" s="1"/>
  <c r="AA162" i="2"/>
  <c r="Y162" i="2"/>
  <c r="J161" i="2"/>
  <c r="P161" i="2" s="1"/>
  <c r="J160" i="2"/>
  <c r="V160" i="2" s="1"/>
  <c r="J159" i="2"/>
  <c r="J158" i="2"/>
  <c r="U158" i="2" s="1"/>
  <c r="J157" i="2"/>
  <c r="T157" i="2" s="1"/>
  <c r="J156" i="2"/>
  <c r="T156" i="2" s="1"/>
  <c r="J155" i="2"/>
  <c r="M155" i="2" s="1"/>
  <c r="AA152" i="2"/>
  <c r="Y152" i="2"/>
  <c r="J151" i="2"/>
  <c r="Q151" i="2" s="1"/>
  <c r="J150" i="2"/>
  <c r="M150" i="2" s="1"/>
  <c r="J149" i="2"/>
  <c r="L149" i="2" s="1"/>
  <c r="J148" i="2"/>
  <c r="O148" i="2" s="1"/>
  <c r="J147" i="2"/>
  <c r="S147" i="2" s="1"/>
  <c r="J146" i="2"/>
  <c r="M146" i="2" s="1"/>
  <c r="J145" i="2"/>
  <c r="S145" i="2" s="1"/>
  <c r="AA142" i="2"/>
  <c r="Y142" i="2"/>
  <c r="J141" i="2"/>
  <c r="U141" i="2" s="1"/>
  <c r="J140" i="2"/>
  <c r="U140" i="2" s="1"/>
  <c r="J139" i="2"/>
  <c r="J138" i="2"/>
  <c r="M138" i="2" s="1"/>
  <c r="J137" i="2"/>
  <c r="O137" i="2" s="1"/>
  <c r="J136" i="2"/>
  <c r="P136" i="2" s="1"/>
  <c r="J135" i="2"/>
  <c r="N135" i="2" s="1"/>
  <c r="AA132" i="2"/>
  <c r="Y132" i="2"/>
  <c r="J131" i="2"/>
  <c r="M131" i="2" s="1"/>
  <c r="J130" i="2"/>
  <c r="U130" i="2" s="1"/>
  <c r="J129" i="2"/>
  <c r="R129" i="2" s="1"/>
  <c r="J128" i="2"/>
  <c r="P128" i="2" s="1"/>
  <c r="J127" i="2"/>
  <c r="S127" i="2" s="1"/>
  <c r="J126" i="2"/>
  <c r="N126" i="2" s="1"/>
  <c r="J125" i="2"/>
  <c r="T125" i="2" s="1"/>
  <c r="AA122" i="2"/>
  <c r="Y122" i="2"/>
  <c r="J121" i="2"/>
  <c r="R121" i="2" s="1"/>
  <c r="J120" i="2"/>
  <c r="S120" i="2" s="1"/>
  <c r="J119" i="2"/>
  <c r="U119" i="2" s="1"/>
  <c r="J118" i="2"/>
  <c r="P118" i="2" s="1"/>
  <c r="J117" i="2"/>
  <c r="T117" i="2" s="1"/>
  <c r="J116" i="2"/>
  <c r="N116" i="2" s="1"/>
  <c r="J115" i="2"/>
  <c r="AA108" i="2"/>
  <c r="Y108" i="2"/>
  <c r="J106" i="2"/>
  <c r="N106" i="2" s="1"/>
  <c r="J105" i="2"/>
  <c r="T105" i="2" s="1"/>
  <c r="J104" i="2"/>
  <c r="V104" i="2" s="1"/>
  <c r="J103" i="2"/>
  <c r="R103" i="2" s="1"/>
  <c r="J102" i="2"/>
  <c r="T102" i="2" s="1"/>
  <c r="J101" i="2"/>
  <c r="V101" i="2" s="1"/>
  <c r="J100" i="2"/>
  <c r="Q100" i="2" s="1"/>
  <c r="AA95" i="2"/>
  <c r="Y95" i="2"/>
  <c r="J93" i="2"/>
  <c r="U93" i="2" s="1"/>
  <c r="J92" i="2"/>
  <c r="J91" i="2"/>
  <c r="Q91" i="2" s="1"/>
  <c r="J90" i="2"/>
  <c r="T90" i="2" s="1"/>
  <c r="J89" i="2"/>
  <c r="P89" i="2" s="1"/>
  <c r="J88" i="2"/>
  <c r="AA83" i="2"/>
  <c r="Y83" i="2"/>
  <c r="Q81" i="2"/>
  <c r="T80" i="2"/>
  <c r="V79" i="2"/>
  <c r="U77" i="2"/>
  <c r="O76" i="2"/>
  <c r="K75" i="2"/>
  <c r="J74" i="2"/>
  <c r="N74" i="2" s="1"/>
  <c r="J73" i="2"/>
  <c r="U73" i="2" s="1"/>
  <c r="J72" i="2"/>
  <c r="T72" i="2" s="1"/>
  <c r="J71" i="2"/>
  <c r="S71" i="2" s="1"/>
  <c r="AA67" i="2"/>
  <c r="Y67" i="2"/>
  <c r="J65" i="2"/>
  <c r="V65" i="2" s="1"/>
  <c r="U64" i="2"/>
  <c r="T63" i="2"/>
  <c r="V62" i="2"/>
  <c r="S60" i="2"/>
  <c r="V59" i="2"/>
  <c r="S58" i="2"/>
  <c r="N57" i="2"/>
  <c r="M56" i="2"/>
  <c r="T55" i="2"/>
  <c r="K54" i="2"/>
  <c r="AA44" i="2"/>
  <c r="Y44" i="2"/>
  <c r="O42" i="2"/>
  <c r="N41" i="2"/>
  <c r="L40" i="2"/>
  <c r="T38" i="2"/>
  <c r="T37" i="2"/>
  <c r="AA33" i="2"/>
  <c r="Y33" i="2"/>
  <c r="J31" i="2"/>
  <c r="J30" i="2"/>
  <c r="M30" i="2" s="1"/>
  <c r="J29" i="2"/>
  <c r="Q29" i="2" s="1"/>
  <c r="J28" i="2"/>
  <c r="J27" i="2"/>
  <c r="V27" i="2" s="1"/>
  <c r="J26" i="2"/>
  <c r="Q26" i="2" s="1"/>
  <c r="J25" i="2"/>
  <c r="U25" i="2" s="1"/>
  <c r="J24" i="2"/>
  <c r="N24" i="2" s="1"/>
  <c r="J23" i="2"/>
  <c r="J20" i="2"/>
  <c r="V20" i="2" s="1"/>
  <c r="J19" i="2"/>
  <c r="M19" i="2" s="1"/>
  <c r="J18" i="2"/>
  <c r="J17" i="2"/>
  <c r="V17" i="2" s="1"/>
  <c r="J16" i="2"/>
  <c r="Q16" i="2" s="1"/>
  <c r="J15" i="2"/>
  <c r="Q15" i="2" s="1"/>
  <c r="J14" i="2"/>
  <c r="V14" i="2" s="1"/>
  <c r="B18" i="1"/>
  <c r="B17" i="1"/>
  <c r="B16" i="1"/>
  <c r="B15" i="1"/>
  <c r="B14" i="1"/>
  <c r="B13" i="1"/>
  <c r="B12" i="1"/>
  <c r="B11" i="1"/>
  <c r="B10" i="1"/>
  <c r="B9" i="1"/>
  <c r="O197" i="2" l="1"/>
  <c r="N218" i="2"/>
  <c r="O220" i="2"/>
  <c r="N200" i="2"/>
  <c r="N210" i="2"/>
  <c r="R210" i="2"/>
  <c r="V74" i="2"/>
  <c r="K191" i="2"/>
  <c r="M195" i="2"/>
  <c r="T151" i="2"/>
  <c r="S175" i="2"/>
  <c r="Q189" i="2"/>
  <c r="V191" i="2"/>
  <c r="O149" i="2"/>
  <c r="K156" i="2"/>
  <c r="P187" i="2"/>
  <c r="K275" i="2"/>
  <c r="V147" i="2"/>
  <c r="O185" i="2"/>
  <c r="T198" i="2"/>
  <c r="N207" i="2"/>
  <c r="L211" i="2"/>
  <c r="K140" i="2"/>
  <c r="T205" i="2"/>
  <c r="S207" i="2"/>
  <c r="K218" i="2"/>
  <c r="M181" i="2"/>
  <c r="L105" i="2"/>
  <c r="R170" i="2"/>
  <c r="R201" i="2"/>
  <c r="K220" i="2"/>
  <c r="R138" i="2"/>
  <c r="T165" i="2"/>
  <c r="P176" i="2"/>
  <c r="R199" i="2"/>
  <c r="K205" i="2"/>
  <c r="K221" i="2"/>
  <c r="Q161" i="2"/>
  <c r="N168" i="2"/>
  <c r="L221" i="2"/>
  <c r="L60" i="2"/>
  <c r="N146" i="2"/>
  <c r="R148" i="2"/>
  <c r="P150" i="2"/>
  <c r="K186" i="2"/>
  <c r="O188" i="2"/>
  <c r="O190" i="2"/>
  <c r="K198" i="2"/>
  <c r="T201" i="2"/>
  <c r="P207" i="2"/>
  <c r="N220" i="2"/>
  <c r="P221" i="2"/>
  <c r="U221" i="2"/>
  <c r="N155" i="2"/>
  <c r="P200" i="2"/>
  <c r="R211" i="2"/>
  <c r="S220" i="2"/>
  <c r="L160" i="2"/>
  <c r="N197" i="2"/>
  <c r="S200" i="2"/>
  <c r="R206" i="2"/>
  <c r="L210" i="2"/>
  <c r="T211" i="2"/>
  <c r="R219" i="2"/>
  <c r="M269" i="2"/>
  <c r="S15" i="2"/>
  <c r="O19" i="2"/>
  <c r="O24" i="2"/>
  <c r="L25" i="2"/>
  <c r="M27" i="2"/>
  <c r="S29" i="2"/>
  <c r="N30" i="2"/>
  <c r="K37" i="2"/>
  <c r="U37" i="2"/>
  <c r="U38" i="2"/>
  <c r="M40" i="2"/>
  <c r="S42" i="2"/>
  <c r="M54" i="2"/>
  <c r="O56" i="2"/>
  <c r="V57" i="2"/>
  <c r="T60" i="2"/>
  <c r="K62" i="2"/>
  <c r="U71" i="2"/>
  <c r="S75" i="2"/>
  <c r="P76" i="2"/>
  <c r="K77" i="2"/>
  <c r="V77" i="2"/>
  <c r="L79" i="2"/>
  <c r="O81" i="2"/>
  <c r="S89" i="2"/>
  <c r="U102" i="2"/>
  <c r="M104" i="2"/>
  <c r="O106" i="2"/>
  <c r="O116" i="2"/>
  <c r="Q118" i="2"/>
  <c r="L119" i="2"/>
  <c r="V119" i="2"/>
  <c r="O126" i="2"/>
  <c r="T127" i="2"/>
  <c r="Q128" i="2"/>
  <c r="K14" i="2"/>
  <c r="T15" i="2"/>
  <c r="P19" i="2"/>
  <c r="L20" i="2"/>
  <c r="P24" i="2"/>
  <c r="M25" i="2"/>
  <c r="N27" i="2"/>
  <c r="T29" i="2"/>
  <c r="Q30" i="2"/>
  <c r="L37" i="2"/>
  <c r="O40" i="2"/>
  <c r="N54" i="2"/>
  <c r="L55" i="2"/>
  <c r="P56" i="2"/>
  <c r="U60" i="2"/>
  <c r="M62" i="2"/>
  <c r="M64" i="2"/>
  <c r="N65" i="2"/>
  <c r="V71" i="2"/>
  <c r="Q76" i="2"/>
  <c r="L77" i="2"/>
  <c r="M79" i="2"/>
  <c r="P81" i="2"/>
  <c r="U89" i="2"/>
  <c r="K102" i="2"/>
  <c r="N104" i="2"/>
  <c r="P106" i="2"/>
  <c r="U116" i="2"/>
  <c r="S118" i="2"/>
  <c r="M119" i="2"/>
  <c r="P121" i="2"/>
  <c r="P126" i="2"/>
  <c r="K127" i="2"/>
  <c r="U127" i="2"/>
  <c r="N14" i="2"/>
  <c r="K15" i="2"/>
  <c r="U15" i="2"/>
  <c r="Q19" i="2"/>
  <c r="M20" i="2"/>
  <c r="S24" i="2"/>
  <c r="O25" i="2"/>
  <c r="U27" i="2"/>
  <c r="K29" i="2"/>
  <c r="U29" i="2"/>
  <c r="T30" i="2"/>
  <c r="M37" i="2"/>
  <c r="P40" i="2"/>
  <c r="O54" i="2"/>
  <c r="P55" i="2"/>
  <c r="Q56" i="2"/>
  <c r="L59" i="2"/>
  <c r="N62" i="2"/>
  <c r="O64" i="2"/>
  <c r="K71" i="2"/>
  <c r="M73" i="2"/>
  <c r="T76" i="2"/>
  <c r="M77" i="2"/>
  <c r="N79" i="2"/>
  <c r="V89" i="2"/>
  <c r="N101" i="2"/>
  <c r="L102" i="2"/>
  <c r="O104" i="2"/>
  <c r="Q106" i="2"/>
  <c r="V116" i="2"/>
  <c r="T118" i="2"/>
  <c r="N119" i="2"/>
  <c r="Q121" i="2"/>
  <c r="Q126" i="2"/>
  <c r="L127" i="2"/>
  <c r="V127" i="2"/>
  <c r="L130" i="2"/>
  <c r="O14" i="2"/>
  <c r="L15" i="2"/>
  <c r="M17" i="2"/>
  <c r="S19" i="2"/>
  <c r="N20" i="2"/>
  <c r="V24" i="2"/>
  <c r="P25" i="2"/>
  <c r="P26" i="2"/>
  <c r="L29" i="2"/>
  <c r="U30" i="2"/>
  <c r="O37" i="2"/>
  <c r="Q40" i="2"/>
  <c r="S54" i="2"/>
  <c r="U56" i="2"/>
  <c r="N59" i="2"/>
  <c r="K60" i="2"/>
  <c r="O62" i="2"/>
  <c r="L63" i="2"/>
  <c r="P64" i="2"/>
  <c r="M71" i="2"/>
  <c r="O73" i="2"/>
  <c r="U76" i="2"/>
  <c r="N77" i="2"/>
  <c r="O79" i="2"/>
  <c r="L80" i="2"/>
  <c r="K89" i="2"/>
  <c r="O91" i="2"/>
  <c r="O101" i="2"/>
  <c r="M102" i="2"/>
  <c r="U104" i="2"/>
  <c r="S106" i="2"/>
  <c r="K118" i="2"/>
  <c r="V118" i="2"/>
  <c r="P119" i="2"/>
  <c r="S126" i="2"/>
  <c r="M127" i="2"/>
  <c r="M130" i="2"/>
  <c r="P14" i="2"/>
  <c r="M15" i="2"/>
  <c r="N17" i="2"/>
  <c r="T19" i="2"/>
  <c r="Q20" i="2"/>
  <c r="Q25" i="2"/>
  <c r="M29" i="2"/>
  <c r="V30" i="2"/>
  <c r="P37" i="2"/>
  <c r="L38" i="2"/>
  <c r="T40" i="2"/>
  <c r="U54" i="2"/>
  <c r="K58" i="2"/>
  <c r="O59" i="2"/>
  <c r="P62" i="2"/>
  <c r="P63" i="2"/>
  <c r="Q64" i="2"/>
  <c r="N71" i="2"/>
  <c r="P73" i="2"/>
  <c r="L76" i="2"/>
  <c r="V76" i="2"/>
  <c r="Q77" i="2"/>
  <c r="P79" i="2"/>
  <c r="M89" i="2"/>
  <c r="P91" i="2"/>
  <c r="R93" i="2"/>
  <c r="P101" i="2"/>
  <c r="O102" i="2"/>
  <c r="T106" i="2"/>
  <c r="L118" i="2"/>
  <c r="Q119" i="2"/>
  <c r="K120" i="2"/>
  <c r="T126" i="2"/>
  <c r="N127" i="2"/>
  <c r="O129" i="2"/>
  <c r="P130" i="2"/>
  <c r="S14" i="2"/>
  <c r="O15" i="2"/>
  <c r="U17" i="2"/>
  <c r="K19" i="2"/>
  <c r="U19" i="2"/>
  <c r="T20" i="2"/>
  <c r="S25" i="2"/>
  <c r="O29" i="2"/>
  <c r="Q37" i="2"/>
  <c r="M38" i="2"/>
  <c r="U40" i="2"/>
  <c r="K42" i="2"/>
  <c r="V54" i="2"/>
  <c r="O58" i="2"/>
  <c r="P59" i="2"/>
  <c r="M60" i="2"/>
  <c r="S62" i="2"/>
  <c r="O71" i="2"/>
  <c r="L72" i="2"/>
  <c r="Q73" i="2"/>
  <c r="M76" i="2"/>
  <c r="S77" i="2"/>
  <c r="S79" i="2"/>
  <c r="N89" i="2"/>
  <c r="T93" i="2"/>
  <c r="K100" i="2"/>
  <c r="P102" i="2"/>
  <c r="K106" i="2"/>
  <c r="V106" i="2"/>
  <c r="N118" i="2"/>
  <c r="S119" i="2"/>
  <c r="K126" i="2"/>
  <c r="V126" i="2"/>
  <c r="P127" i="2"/>
  <c r="P129" i="2"/>
  <c r="T130" i="2"/>
  <c r="P15" i="2"/>
  <c r="P16" i="2"/>
  <c r="L19" i="2"/>
  <c r="U20" i="2"/>
  <c r="K24" i="2"/>
  <c r="T25" i="2"/>
  <c r="P29" i="2"/>
  <c r="L30" i="2"/>
  <c r="S37" i="2"/>
  <c r="Q38" i="2"/>
  <c r="N42" i="2"/>
  <c r="T59" i="2"/>
  <c r="Q60" i="2"/>
  <c r="U62" i="2"/>
  <c r="P71" i="2"/>
  <c r="N76" i="2"/>
  <c r="T77" i="2"/>
  <c r="U79" i="2"/>
  <c r="O89" i="2"/>
  <c r="L90" i="2"/>
  <c r="S102" i="2"/>
  <c r="L106" i="2"/>
  <c r="M116" i="2"/>
  <c r="L117" i="2"/>
  <c r="O118" i="2"/>
  <c r="T119" i="2"/>
  <c r="L126" i="2"/>
  <c r="Q127" i="2"/>
  <c r="N128" i="2"/>
  <c r="K25" i="2"/>
  <c r="K79" i="2"/>
  <c r="K119" i="2"/>
  <c r="R135" i="2"/>
  <c r="S136" i="2"/>
  <c r="P137" i="2"/>
  <c r="T145" i="2"/>
  <c r="V158" i="2"/>
  <c r="T167" i="2"/>
  <c r="U217" i="2"/>
  <c r="N232" i="2"/>
  <c r="K233" i="2"/>
  <c r="N240" i="2"/>
  <c r="S242" i="2"/>
  <c r="M243" i="2"/>
  <c r="M245" i="2"/>
  <c r="M247" i="2"/>
  <c r="K250" i="2"/>
  <c r="V250" i="2"/>
  <c r="P251" i="2"/>
  <c r="P252" i="2"/>
  <c r="R253" i="2"/>
  <c r="R254" i="2"/>
  <c r="P255" i="2"/>
  <c r="M256" i="2"/>
  <c r="S257" i="2"/>
  <c r="S258" i="2"/>
  <c r="O259" i="2"/>
  <c r="T264" i="2"/>
  <c r="M265" i="2"/>
  <c r="L267" i="2"/>
  <c r="V267" i="2"/>
  <c r="U268" i="2"/>
  <c r="R269" i="2"/>
  <c r="M272" i="2"/>
  <c r="V272" i="2"/>
  <c r="V273" i="2"/>
  <c r="U275" i="2"/>
  <c r="V135" i="2"/>
  <c r="S137" i="2"/>
  <c r="U138" i="2"/>
  <c r="L140" i="2"/>
  <c r="P141" i="2"/>
  <c r="K145" i="2"/>
  <c r="V145" i="2"/>
  <c r="P146" i="2"/>
  <c r="S148" i="2"/>
  <c r="P149" i="2"/>
  <c r="Q150" i="2"/>
  <c r="O155" i="2"/>
  <c r="L156" i="2"/>
  <c r="L157" i="2"/>
  <c r="L158" i="2"/>
  <c r="N160" i="2"/>
  <c r="S161" i="2"/>
  <c r="U165" i="2"/>
  <c r="K167" i="2"/>
  <c r="V167" i="2"/>
  <c r="P168" i="2"/>
  <c r="T175" i="2"/>
  <c r="U176" i="2"/>
  <c r="N181" i="2"/>
  <c r="P185" i="2"/>
  <c r="L186" i="2"/>
  <c r="Q187" i="2"/>
  <c r="T188" i="2"/>
  <c r="R189" i="2"/>
  <c r="P190" i="2"/>
  <c r="L191" i="2"/>
  <c r="N195" i="2"/>
  <c r="K196" i="2"/>
  <c r="P197" i="2"/>
  <c r="L198" i="2"/>
  <c r="U198" i="2"/>
  <c r="U200" i="2"/>
  <c r="L205" i="2"/>
  <c r="U205" i="2"/>
  <c r="U207" i="2"/>
  <c r="O209" i="2"/>
  <c r="O210" i="2"/>
  <c r="L217" i="2"/>
  <c r="V217" i="2"/>
  <c r="Q218" i="2"/>
  <c r="P220" i="2"/>
  <c r="M221" i="2"/>
  <c r="O231" i="2"/>
  <c r="O232" i="2"/>
  <c r="L233" i="2"/>
  <c r="U240" i="2"/>
  <c r="T242" i="2"/>
  <c r="P243" i="2"/>
  <c r="P244" i="2"/>
  <c r="N245" i="2"/>
  <c r="K246" i="2"/>
  <c r="O247" i="2"/>
  <c r="M250" i="2"/>
  <c r="S251" i="2"/>
  <c r="Q252" i="2"/>
  <c r="U253" i="2"/>
  <c r="S254" i="2"/>
  <c r="Q255" i="2"/>
  <c r="N256" i="2"/>
  <c r="U257" i="2"/>
  <c r="P259" i="2"/>
  <c r="K260" i="2"/>
  <c r="M261" i="2"/>
  <c r="U264" i="2"/>
  <c r="N265" i="2"/>
  <c r="N266" i="2"/>
  <c r="M267" i="2"/>
  <c r="U269" i="2"/>
  <c r="N272" i="2"/>
  <c r="L275" i="2"/>
  <c r="V275" i="2"/>
  <c r="T137" i="2"/>
  <c r="N140" i="2"/>
  <c r="L145" i="2"/>
  <c r="Q146" i="2"/>
  <c r="K147" i="2"/>
  <c r="V148" i="2"/>
  <c r="U149" i="2"/>
  <c r="R150" i="2"/>
  <c r="P155" i="2"/>
  <c r="O156" i="2"/>
  <c r="O157" i="2"/>
  <c r="M158" i="2"/>
  <c r="O160" i="2"/>
  <c r="T161" i="2"/>
  <c r="V165" i="2"/>
  <c r="L167" i="2"/>
  <c r="Q168" i="2"/>
  <c r="U175" i="2"/>
  <c r="O181" i="2"/>
  <c r="S185" i="2"/>
  <c r="R186" i="2"/>
  <c r="U188" i="2"/>
  <c r="Q190" i="2"/>
  <c r="M191" i="2"/>
  <c r="O195" i="2"/>
  <c r="Q197" i="2"/>
  <c r="M198" i="2"/>
  <c r="V198" i="2"/>
  <c r="V200" i="2"/>
  <c r="M205" i="2"/>
  <c r="V205" i="2"/>
  <c r="V207" i="2"/>
  <c r="P209" i="2"/>
  <c r="M217" i="2"/>
  <c r="L230" i="2"/>
  <c r="R231" i="2"/>
  <c r="P232" i="2"/>
  <c r="M233" i="2"/>
  <c r="V242" i="2"/>
  <c r="Q243" i="2"/>
  <c r="R244" i="2"/>
  <c r="O245" i="2"/>
  <c r="L246" i="2"/>
  <c r="P247" i="2"/>
  <c r="N250" i="2"/>
  <c r="T251" i="2"/>
  <c r="T254" i="2"/>
  <c r="T255" i="2"/>
  <c r="O256" i="2"/>
  <c r="V257" i="2"/>
  <c r="S259" i="2"/>
  <c r="L260" i="2"/>
  <c r="O261" i="2"/>
  <c r="N262" i="2"/>
  <c r="L264" i="2"/>
  <c r="V264" i="2"/>
  <c r="Q265" i="2"/>
  <c r="R266" i="2"/>
  <c r="N267" i="2"/>
  <c r="O272" i="2"/>
  <c r="M275" i="2"/>
  <c r="U137" i="2"/>
  <c r="O140" i="2"/>
  <c r="N145" i="2"/>
  <c r="S146" i="2"/>
  <c r="M147" i="2"/>
  <c r="T150" i="2"/>
  <c r="U155" i="2"/>
  <c r="R156" i="2"/>
  <c r="P157" i="2"/>
  <c r="N158" i="2"/>
  <c r="P160" i="2"/>
  <c r="K161" i="2"/>
  <c r="U161" i="2"/>
  <c r="L165" i="2"/>
  <c r="N167" i="2"/>
  <c r="S168" i="2"/>
  <c r="K175" i="2"/>
  <c r="V175" i="2"/>
  <c r="R181" i="2"/>
  <c r="U185" i="2"/>
  <c r="V188" i="2"/>
  <c r="T190" i="2"/>
  <c r="N191" i="2"/>
  <c r="T195" i="2"/>
  <c r="T197" i="2"/>
  <c r="N198" i="2"/>
  <c r="K200" i="2"/>
  <c r="N205" i="2"/>
  <c r="K207" i="2"/>
  <c r="N217" i="2"/>
  <c r="U218" i="2"/>
  <c r="V220" i="2"/>
  <c r="S221" i="2"/>
  <c r="M230" i="2"/>
  <c r="T232" i="2"/>
  <c r="P233" i="2"/>
  <c r="K242" i="2"/>
  <c r="S243" i="2"/>
  <c r="S245" i="2"/>
  <c r="Q247" i="2"/>
  <c r="O250" i="2"/>
  <c r="U251" i="2"/>
  <c r="Q256" i="2"/>
  <c r="K257" i="2"/>
  <c r="T259" i="2"/>
  <c r="M260" i="2"/>
  <c r="P261" i="2"/>
  <c r="M264" i="2"/>
  <c r="S265" i="2"/>
  <c r="O267" i="2"/>
  <c r="P272" i="2"/>
  <c r="N275" i="2"/>
  <c r="K137" i="2"/>
  <c r="S140" i="2"/>
  <c r="O145" i="2"/>
  <c r="T146" i="2"/>
  <c r="P147" i="2"/>
  <c r="K148" i="2"/>
  <c r="V155" i="2"/>
  <c r="S156" i="2"/>
  <c r="Q157" i="2"/>
  <c r="O158" i="2"/>
  <c r="Q160" i="2"/>
  <c r="L161" i="2"/>
  <c r="V161" i="2"/>
  <c r="M165" i="2"/>
  <c r="O167" i="2"/>
  <c r="T168" i="2"/>
  <c r="L175" i="2"/>
  <c r="T181" i="2"/>
  <c r="V185" i="2"/>
  <c r="V190" i="2"/>
  <c r="Q191" i="2"/>
  <c r="U195" i="2"/>
  <c r="V197" i="2"/>
  <c r="O198" i="2"/>
  <c r="M200" i="2"/>
  <c r="O205" i="2"/>
  <c r="M207" i="2"/>
  <c r="O217" i="2"/>
  <c r="V218" i="2"/>
  <c r="N230" i="2"/>
  <c r="V232" i="2"/>
  <c r="Q233" i="2"/>
  <c r="L242" i="2"/>
  <c r="T243" i="2"/>
  <c r="U245" i="2"/>
  <c r="T247" i="2"/>
  <c r="P250" i="2"/>
  <c r="K251" i="2"/>
  <c r="V251" i="2"/>
  <c r="S256" i="2"/>
  <c r="L257" i="2"/>
  <c r="K259" i="2"/>
  <c r="U259" i="2"/>
  <c r="Q260" i="2"/>
  <c r="Q261" i="2"/>
  <c r="N264" i="2"/>
  <c r="U265" i="2"/>
  <c r="P267" i="2"/>
  <c r="K268" i="2"/>
  <c r="Q272" i="2"/>
  <c r="K273" i="2"/>
  <c r="O275" i="2"/>
  <c r="K136" i="2"/>
  <c r="L137" i="2"/>
  <c r="P145" i="2"/>
  <c r="K146" i="2"/>
  <c r="U146" i="2"/>
  <c r="Q147" i="2"/>
  <c r="M148" i="2"/>
  <c r="Q158" i="2"/>
  <c r="S160" i="2"/>
  <c r="M161" i="2"/>
  <c r="N165" i="2"/>
  <c r="P167" i="2"/>
  <c r="K168" i="2"/>
  <c r="U168" i="2"/>
  <c r="M175" i="2"/>
  <c r="R177" i="2"/>
  <c r="U181" i="2"/>
  <c r="K185" i="2"/>
  <c r="L188" i="2"/>
  <c r="L190" i="2"/>
  <c r="S191" i="2"/>
  <c r="P198" i="2"/>
  <c r="P205" i="2"/>
  <c r="P217" i="2"/>
  <c r="U230" i="2"/>
  <c r="S233" i="2"/>
  <c r="O241" i="2"/>
  <c r="N242" i="2"/>
  <c r="U243" i="2"/>
  <c r="V245" i="2"/>
  <c r="U247" i="2"/>
  <c r="Q250" i="2"/>
  <c r="L251" i="2"/>
  <c r="K254" i="2"/>
  <c r="T256" i="2"/>
  <c r="M257" i="2"/>
  <c r="L259" i="2"/>
  <c r="V259" i="2"/>
  <c r="R261" i="2"/>
  <c r="O264" i="2"/>
  <c r="V265" i="2"/>
  <c r="S267" i="2"/>
  <c r="L268" i="2"/>
  <c r="O269" i="2"/>
  <c r="N270" i="2"/>
  <c r="S272" i="2"/>
  <c r="L273" i="2"/>
  <c r="P275" i="2"/>
  <c r="K135" i="2"/>
  <c r="O136" i="2"/>
  <c r="M137" i="2"/>
  <c r="Q145" i="2"/>
  <c r="L146" i="2"/>
  <c r="V146" i="2"/>
  <c r="R147" i="2"/>
  <c r="N148" i="2"/>
  <c r="K149" i="2"/>
  <c r="L150" i="2"/>
  <c r="T158" i="2"/>
  <c r="T160" i="2"/>
  <c r="N161" i="2"/>
  <c r="O165" i="2"/>
  <c r="Q167" i="2"/>
  <c r="L168" i="2"/>
  <c r="V168" i="2"/>
  <c r="M170" i="2"/>
  <c r="N175" i="2"/>
  <c r="P179" i="2"/>
  <c r="M185" i="2"/>
  <c r="M188" i="2"/>
  <c r="M190" i="2"/>
  <c r="T191" i="2"/>
  <c r="Q198" i="2"/>
  <c r="Q205" i="2"/>
  <c r="Q217" i="2"/>
  <c r="T233" i="2"/>
  <c r="L240" i="2"/>
  <c r="R241" i="2"/>
  <c r="O242" i="2"/>
  <c r="K243" i="2"/>
  <c r="S250" i="2"/>
  <c r="M251" i="2"/>
  <c r="M253" i="2"/>
  <c r="L254" i="2"/>
  <c r="L255" i="2"/>
  <c r="K256" i="2"/>
  <c r="U256" i="2"/>
  <c r="N257" i="2"/>
  <c r="N258" i="2"/>
  <c r="M259" i="2"/>
  <c r="P264" i="2"/>
  <c r="K265" i="2"/>
  <c r="T267" i="2"/>
  <c r="M268" i="2"/>
  <c r="P269" i="2"/>
  <c r="K272" i="2"/>
  <c r="T272" i="2"/>
  <c r="M273" i="2"/>
  <c r="S275" i="2"/>
  <c r="K160" i="2"/>
  <c r="M240" i="2"/>
  <c r="O253" i="2"/>
  <c r="L256" i="2"/>
  <c r="K267" i="2"/>
  <c r="L272" i="2"/>
  <c r="K18" i="2"/>
  <c r="S18" i="2"/>
  <c r="R23" i="2"/>
  <c r="K28" i="2"/>
  <c r="S28" i="2"/>
  <c r="R31" i="2"/>
  <c r="K36" i="2"/>
  <c r="S36" i="2"/>
  <c r="R39" i="2"/>
  <c r="R16" i="2"/>
  <c r="O17" i="2"/>
  <c r="L18" i="2"/>
  <c r="T18" i="2"/>
  <c r="K23" i="2"/>
  <c r="S23" i="2"/>
  <c r="R26" i="2"/>
  <c r="O27" i="2"/>
  <c r="L28" i="2"/>
  <c r="T28" i="2"/>
  <c r="K31" i="2"/>
  <c r="S31" i="2"/>
  <c r="L36" i="2"/>
  <c r="T36" i="2"/>
  <c r="N38" i="2"/>
  <c r="V38" i="2"/>
  <c r="K39" i="2"/>
  <c r="S39" i="2"/>
  <c r="Q41" i="2"/>
  <c r="Q14" i="2"/>
  <c r="N15" i="2"/>
  <c r="V15" i="2"/>
  <c r="K16" i="2"/>
  <c r="S16" i="2"/>
  <c r="P17" i="2"/>
  <c r="M18" i="2"/>
  <c r="U18" i="2"/>
  <c r="R19" i="2"/>
  <c r="O20" i="2"/>
  <c r="L23" i="2"/>
  <c r="T23" i="2"/>
  <c r="Q24" i="2"/>
  <c r="N25" i="2"/>
  <c r="V25" i="2"/>
  <c r="K26" i="2"/>
  <c r="S26" i="2"/>
  <c r="P27" i="2"/>
  <c r="M28" i="2"/>
  <c r="U28" i="2"/>
  <c r="R29" i="2"/>
  <c r="O30" i="2"/>
  <c r="L31" i="2"/>
  <c r="T31" i="2"/>
  <c r="M36" i="2"/>
  <c r="U36" i="2"/>
  <c r="R37" i="2"/>
  <c r="O38" i="2"/>
  <c r="L39" i="2"/>
  <c r="T39" i="2"/>
  <c r="R41" i="2"/>
  <c r="R14" i="2"/>
  <c r="L16" i="2"/>
  <c r="T16" i="2"/>
  <c r="Q17" i="2"/>
  <c r="N18" i="2"/>
  <c r="V18" i="2"/>
  <c r="P20" i="2"/>
  <c r="M23" i="2"/>
  <c r="U23" i="2"/>
  <c r="R24" i="2"/>
  <c r="L26" i="2"/>
  <c r="T26" i="2"/>
  <c r="Q27" i="2"/>
  <c r="N28" i="2"/>
  <c r="V28" i="2"/>
  <c r="P30" i="2"/>
  <c r="M31" i="2"/>
  <c r="U31" i="2"/>
  <c r="N36" i="2"/>
  <c r="V36" i="2"/>
  <c r="P38" i="2"/>
  <c r="M39" i="2"/>
  <c r="U39" i="2"/>
  <c r="V41" i="2"/>
  <c r="M16" i="2"/>
  <c r="U16" i="2"/>
  <c r="R17" i="2"/>
  <c r="O18" i="2"/>
  <c r="N23" i="2"/>
  <c r="V23" i="2"/>
  <c r="M26" i="2"/>
  <c r="U26" i="2"/>
  <c r="R27" i="2"/>
  <c r="O28" i="2"/>
  <c r="N31" i="2"/>
  <c r="V31" i="2"/>
  <c r="O36" i="2"/>
  <c r="N39" i="2"/>
  <c r="V39" i="2"/>
  <c r="L14" i="2"/>
  <c r="T14" i="2"/>
  <c r="N16" i="2"/>
  <c r="V16" i="2"/>
  <c r="K17" i="2"/>
  <c r="S17" i="2"/>
  <c r="P18" i="2"/>
  <c r="R20" i="2"/>
  <c r="O23" i="2"/>
  <c r="L24" i="2"/>
  <c r="T24" i="2"/>
  <c r="N26" i="2"/>
  <c r="V26" i="2"/>
  <c r="K27" i="2"/>
  <c r="S27" i="2"/>
  <c r="P28" i="2"/>
  <c r="R30" i="2"/>
  <c r="O31" i="2"/>
  <c r="P36" i="2"/>
  <c r="R38" i="2"/>
  <c r="O39" i="2"/>
  <c r="Y46" i="2"/>
  <c r="O53" i="2"/>
  <c r="V53" i="2"/>
  <c r="N53" i="2"/>
  <c r="U53" i="2"/>
  <c r="M53" i="2"/>
  <c r="T53" i="2"/>
  <c r="L53" i="2"/>
  <c r="S53" i="2"/>
  <c r="K53" i="2"/>
  <c r="Q53" i="2"/>
  <c r="P53" i="2"/>
  <c r="M14" i="2"/>
  <c r="U14" i="2"/>
  <c r="R15" i="2"/>
  <c r="O16" i="2"/>
  <c r="L17" i="2"/>
  <c r="T17" i="2"/>
  <c r="Q18" i="2"/>
  <c r="N19" i="2"/>
  <c r="V19" i="2"/>
  <c r="K20" i="2"/>
  <c r="S20" i="2"/>
  <c r="P23" i="2"/>
  <c r="M24" i="2"/>
  <c r="U24" i="2"/>
  <c r="R25" i="2"/>
  <c r="O26" i="2"/>
  <c r="L27" i="2"/>
  <c r="T27" i="2"/>
  <c r="Q28" i="2"/>
  <c r="N29" i="2"/>
  <c r="V29" i="2"/>
  <c r="K30" i="2"/>
  <c r="S30" i="2"/>
  <c r="P31" i="2"/>
  <c r="Q36" i="2"/>
  <c r="N37" i="2"/>
  <c r="V37" i="2"/>
  <c r="K38" i="2"/>
  <c r="S38" i="2"/>
  <c r="P39" i="2"/>
  <c r="AA46" i="2"/>
  <c r="R53" i="2"/>
  <c r="R18" i="2"/>
  <c r="Q23" i="2"/>
  <c r="R28" i="2"/>
  <c r="Q31" i="2"/>
  <c r="R36" i="2"/>
  <c r="Q39" i="2"/>
  <c r="S41" i="2"/>
  <c r="K41" i="2"/>
  <c r="P41" i="2"/>
  <c r="O41" i="2"/>
  <c r="U41" i="2"/>
  <c r="M41" i="2"/>
  <c r="T41" i="2"/>
  <c r="L41" i="2"/>
  <c r="Q42" i="2"/>
  <c r="R55" i="2"/>
  <c r="L57" i="2"/>
  <c r="T57" i="2"/>
  <c r="Q58" i="2"/>
  <c r="P61" i="2"/>
  <c r="R63" i="2"/>
  <c r="L65" i="2"/>
  <c r="T65" i="2"/>
  <c r="R72" i="2"/>
  <c r="L74" i="2"/>
  <c r="T74" i="2"/>
  <c r="Q75" i="2"/>
  <c r="P78" i="2"/>
  <c r="R80" i="2"/>
  <c r="P88" i="2"/>
  <c r="R90" i="2"/>
  <c r="R92" i="2"/>
  <c r="P100" i="2"/>
  <c r="O100" i="2"/>
  <c r="V100" i="2"/>
  <c r="N100" i="2"/>
  <c r="U100" i="2"/>
  <c r="M100" i="2"/>
  <c r="T100" i="2"/>
  <c r="L100" i="2"/>
  <c r="V139" i="2"/>
  <c r="N139" i="2"/>
  <c r="U139" i="2"/>
  <c r="M139" i="2"/>
  <c r="T139" i="2"/>
  <c r="L139" i="2"/>
  <c r="S139" i="2"/>
  <c r="K139" i="2"/>
  <c r="Q139" i="2"/>
  <c r="P139" i="2"/>
  <c r="R139" i="2"/>
  <c r="O139" i="2"/>
  <c r="R42" i="2"/>
  <c r="K55" i="2"/>
  <c r="S55" i="2"/>
  <c r="M57" i="2"/>
  <c r="U57" i="2"/>
  <c r="R58" i="2"/>
  <c r="Q61" i="2"/>
  <c r="K63" i="2"/>
  <c r="S63" i="2"/>
  <c r="M65" i="2"/>
  <c r="U65" i="2"/>
  <c r="K72" i="2"/>
  <c r="S72" i="2"/>
  <c r="M74" i="2"/>
  <c r="U74" i="2"/>
  <c r="R75" i="2"/>
  <c r="Q78" i="2"/>
  <c r="K80" i="2"/>
  <c r="S80" i="2"/>
  <c r="Q88" i="2"/>
  <c r="K90" i="2"/>
  <c r="S90" i="2"/>
  <c r="S92" i="2"/>
  <c r="P125" i="2"/>
  <c r="U125" i="2"/>
  <c r="M125" i="2"/>
  <c r="Q125" i="2"/>
  <c r="O125" i="2"/>
  <c r="N125" i="2"/>
  <c r="L125" i="2"/>
  <c r="V125" i="2"/>
  <c r="K125" i="2"/>
  <c r="S125" i="2"/>
  <c r="R125" i="2"/>
  <c r="R61" i="2"/>
  <c r="R78" i="2"/>
  <c r="R88" i="2"/>
  <c r="Q92" i="2"/>
  <c r="V92" i="2"/>
  <c r="N92" i="2"/>
  <c r="T92" i="2"/>
  <c r="R40" i="2"/>
  <c r="L42" i="2"/>
  <c r="T42" i="2"/>
  <c r="P54" i="2"/>
  <c r="M55" i="2"/>
  <c r="U55" i="2"/>
  <c r="R56" i="2"/>
  <c r="O57" i="2"/>
  <c r="L58" i="2"/>
  <c r="T58" i="2"/>
  <c r="Q59" i="2"/>
  <c r="N60" i="2"/>
  <c r="V60" i="2"/>
  <c r="K61" i="2"/>
  <c r="S61" i="2"/>
  <c r="M63" i="2"/>
  <c r="U63" i="2"/>
  <c r="R64" i="2"/>
  <c r="O65" i="2"/>
  <c r="M72" i="2"/>
  <c r="U72" i="2"/>
  <c r="R73" i="2"/>
  <c r="O74" i="2"/>
  <c r="L75" i="2"/>
  <c r="T75" i="2"/>
  <c r="K78" i="2"/>
  <c r="S78" i="2"/>
  <c r="M80" i="2"/>
  <c r="U80" i="2"/>
  <c r="R81" i="2"/>
  <c r="K88" i="2"/>
  <c r="S88" i="2"/>
  <c r="M90" i="2"/>
  <c r="U90" i="2"/>
  <c r="R91" i="2"/>
  <c r="K92" i="2"/>
  <c r="U92" i="2"/>
  <c r="O93" i="2"/>
  <c r="V93" i="2"/>
  <c r="N93" i="2"/>
  <c r="S93" i="2"/>
  <c r="K93" i="2"/>
  <c r="R100" i="2"/>
  <c r="O115" i="2"/>
  <c r="V115" i="2"/>
  <c r="N115" i="2"/>
  <c r="U115" i="2"/>
  <c r="M115" i="2"/>
  <c r="T115" i="2"/>
  <c r="L115" i="2"/>
  <c r="S115" i="2"/>
  <c r="K115" i="2"/>
  <c r="Q115" i="2"/>
  <c r="P115" i="2"/>
  <c r="K40" i="2"/>
  <c r="S40" i="2"/>
  <c r="M42" i="2"/>
  <c r="U42" i="2"/>
  <c r="Q54" i="2"/>
  <c r="N55" i="2"/>
  <c r="V55" i="2"/>
  <c r="K56" i="2"/>
  <c r="S56" i="2"/>
  <c r="P57" i="2"/>
  <c r="M58" i="2"/>
  <c r="U58" i="2"/>
  <c r="R59" i="2"/>
  <c r="O60" i="2"/>
  <c r="L61" i="2"/>
  <c r="T61" i="2"/>
  <c r="Q62" i="2"/>
  <c r="N63" i="2"/>
  <c r="V63" i="2"/>
  <c r="K64" i="2"/>
  <c r="S64" i="2"/>
  <c r="P65" i="2"/>
  <c r="Q71" i="2"/>
  <c r="N72" i="2"/>
  <c r="V72" i="2"/>
  <c r="K73" i="2"/>
  <c r="S73" i="2"/>
  <c r="P74" i="2"/>
  <c r="M75" i="2"/>
  <c r="U75" i="2"/>
  <c r="R76" i="2"/>
  <c r="O77" i="2"/>
  <c r="L78" i="2"/>
  <c r="T78" i="2"/>
  <c r="Q79" i="2"/>
  <c r="N80" i="2"/>
  <c r="V80" i="2"/>
  <c r="K81" i="2"/>
  <c r="S81" i="2"/>
  <c r="L88" i="2"/>
  <c r="T88" i="2"/>
  <c r="Q89" i="2"/>
  <c r="N90" i="2"/>
  <c r="V90" i="2"/>
  <c r="K91" i="2"/>
  <c r="S91" i="2"/>
  <c r="L92" i="2"/>
  <c r="L93" i="2"/>
  <c r="S100" i="2"/>
  <c r="R115" i="2"/>
  <c r="V42" i="2"/>
  <c r="R54" i="2"/>
  <c r="O55" i="2"/>
  <c r="L56" i="2"/>
  <c r="T56" i="2"/>
  <c r="Q57" i="2"/>
  <c r="N58" i="2"/>
  <c r="V58" i="2"/>
  <c r="K59" i="2"/>
  <c r="S59" i="2"/>
  <c r="P60" i="2"/>
  <c r="M61" i="2"/>
  <c r="U61" i="2"/>
  <c r="R62" i="2"/>
  <c r="O63" i="2"/>
  <c r="L64" i="2"/>
  <c r="T64" i="2"/>
  <c r="Q65" i="2"/>
  <c r="R71" i="2"/>
  <c r="O72" i="2"/>
  <c r="L73" i="2"/>
  <c r="T73" i="2"/>
  <c r="Q74" i="2"/>
  <c r="N75" i="2"/>
  <c r="V75" i="2"/>
  <c r="K76" i="2"/>
  <c r="S76" i="2"/>
  <c r="P77" i="2"/>
  <c r="M78" i="2"/>
  <c r="U78" i="2"/>
  <c r="R79" i="2"/>
  <c r="O80" i="2"/>
  <c r="L81" i="2"/>
  <c r="T81" i="2"/>
  <c r="M88" i="2"/>
  <c r="U88" i="2"/>
  <c r="R89" i="2"/>
  <c r="O90" i="2"/>
  <c r="L91" i="2"/>
  <c r="T91" i="2"/>
  <c r="M92" i="2"/>
  <c r="M93" i="2"/>
  <c r="O103" i="2"/>
  <c r="V103" i="2"/>
  <c r="N103" i="2"/>
  <c r="U103" i="2"/>
  <c r="M103" i="2"/>
  <c r="T103" i="2"/>
  <c r="L103" i="2"/>
  <c r="S103" i="2"/>
  <c r="K103" i="2"/>
  <c r="Q103" i="2"/>
  <c r="P103" i="2"/>
  <c r="R57" i="2"/>
  <c r="N61" i="2"/>
  <c r="V61" i="2"/>
  <c r="R65" i="2"/>
  <c r="P72" i="2"/>
  <c r="R74" i="2"/>
  <c r="O75" i="2"/>
  <c r="N78" i="2"/>
  <c r="V78" i="2"/>
  <c r="P80" i="2"/>
  <c r="M81" i="2"/>
  <c r="U81" i="2"/>
  <c r="N88" i="2"/>
  <c r="V88" i="2"/>
  <c r="P90" i="2"/>
  <c r="M91" i="2"/>
  <c r="U91" i="2"/>
  <c r="O92" i="2"/>
  <c r="P93" i="2"/>
  <c r="N40" i="2"/>
  <c r="V40" i="2"/>
  <c r="P42" i="2"/>
  <c r="L54" i="2"/>
  <c r="T54" i="2"/>
  <c r="Q55" i="2"/>
  <c r="N56" i="2"/>
  <c r="V56" i="2"/>
  <c r="K57" i="2"/>
  <c r="S57" i="2"/>
  <c r="P58" i="2"/>
  <c r="M59" i="2"/>
  <c r="U59" i="2"/>
  <c r="R60" i="2"/>
  <c r="O61" i="2"/>
  <c r="L62" i="2"/>
  <c r="T62" i="2"/>
  <c r="Q63" i="2"/>
  <c r="N64" i="2"/>
  <c r="V64" i="2"/>
  <c r="K65" i="2"/>
  <c r="S65" i="2"/>
  <c r="L71" i="2"/>
  <c r="T71" i="2"/>
  <c r="Q72" i="2"/>
  <c r="N73" i="2"/>
  <c r="V73" i="2"/>
  <c r="K74" i="2"/>
  <c r="S74" i="2"/>
  <c r="P75" i="2"/>
  <c r="R77" i="2"/>
  <c r="O78" i="2"/>
  <c r="T79" i="2"/>
  <c r="Q80" i="2"/>
  <c r="N81" i="2"/>
  <c r="V81" i="2"/>
  <c r="O88" i="2"/>
  <c r="L89" i="2"/>
  <c r="T89" i="2"/>
  <c r="Q90" i="2"/>
  <c r="N91" i="2"/>
  <c r="V91" i="2"/>
  <c r="P92" i="2"/>
  <c r="Q93" i="2"/>
  <c r="R105" i="2"/>
  <c r="R117" i="2"/>
  <c r="Q120" i="2"/>
  <c r="K105" i="2"/>
  <c r="S105" i="2"/>
  <c r="K117" i="2"/>
  <c r="S117" i="2"/>
  <c r="R120" i="2"/>
  <c r="P131" i="2"/>
  <c r="O131" i="2"/>
  <c r="V131" i="2"/>
  <c r="N131" i="2"/>
  <c r="T131" i="2"/>
  <c r="L131" i="2"/>
  <c r="S131" i="2"/>
  <c r="K131" i="2"/>
  <c r="Q101" i="2"/>
  <c r="N102" i="2"/>
  <c r="V102" i="2"/>
  <c r="P104" i="2"/>
  <c r="M105" i="2"/>
  <c r="U105" i="2"/>
  <c r="R106" i="2"/>
  <c r="P116" i="2"/>
  <c r="M117" i="2"/>
  <c r="U117" i="2"/>
  <c r="R118" i="2"/>
  <c r="O119" i="2"/>
  <c r="L120" i="2"/>
  <c r="T120" i="2"/>
  <c r="S121" i="2"/>
  <c r="R128" i="2"/>
  <c r="S129" i="2"/>
  <c r="Q131" i="2"/>
  <c r="S135" i="2"/>
  <c r="T141" i="2"/>
  <c r="L141" i="2"/>
  <c r="Q141" i="2"/>
  <c r="O141" i="2"/>
  <c r="N141" i="2"/>
  <c r="M141" i="2"/>
  <c r="V141" i="2"/>
  <c r="K141" i="2"/>
  <c r="S141" i="2"/>
  <c r="R141" i="2"/>
  <c r="R101" i="2"/>
  <c r="Q104" i="2"/>
  <c r="N105" i="2"/>
  <c r="V105" i="2"/>
  <c r="Q116" i="2"/>
  <c r="N117" i="2"/>
  <c r="V117" i="2"/>
  <c r="M120" i="2"/>
  <c r="U120" i="2"/>
  <c r="O121" i="2"/>
  <c r="T121" i="2"/>
  <c r="L121" i="2"/>
  <c r="U121" i="2"/>
  <c r="S128" i="2"/>
  <c r="U129" i="2"/>
  <c r="R131" i="2"/>
  <c r="P159" i="2"/>
  <c r="O159" i="2"/>
  <c r="U159" i="2"/>
  <c r="M159" i="2"/>
  <c r="T159" i="2"/>
  <c r="L159" i="2"/>
  <c r="V159" i="2"/>
  <c r="S159" i="2"/>
  <c r="R159" i="2"/>
  <c r="Q159" i="2"/>
  <c r="N159" i="2"/>
  <c r="K159" i="2"/>
  <c r="P166" i="2"/>
  <c r="O166" i="2"/>
  <c r="U166" i="2"/>
  <c r="M166" i="2"/>
  <c r="T166" i="2"/>
  <c r="L166" i="2"/>
  <c r="V166" i="2"/>
  <c r="S166" i="2"/>
  <c r="R166" i="2"/>
  <c r="Q166" i="2"/>
  <c r="N166" i="2"/>
  <c r="K166" i="2"/>
  <c r="T171" i="2"/>
  <c r="L171" i="2"/>
  <c r="S171" i="2"/>
  <c r="K171" i="2"/>
  <c r="Q171" i="2"/>
  <c r="P171" i="2"/>
  <c r="V171" i="2"/>
  <c r="N171" i="2"/>
  <c r="U171" i="2"/>
  <c r="M171" i="2"/>
  <c r="R171" i="2"/>
  <c r="O171" i="2"/>
  <c r="K101" i="2"/>
  <c r="S101" i="2"/>
  <c r="R104" i="2"/>
  <c r="O105" i="2"/>
  <c r="R116" i="2"/>
  <c r="O117" i="2"/>
  <c r="N120" i="2"/>
  <c r="V120" i="2"/>
  <c r="K121" i="2"/>
  <c r="V121" i="2"/>
  <c r="O128" i="2"/>
  <c r="T128" i="2"/>
  <c r="L128" i="2"/>
  <c r="U128" i="2"/>
  <c r="V129" i="2"/>
  <c r="N129" i="2"/>
  <c r="T129" i="2"/>
  <c r="L129" i="2"/>
  <c r="Q129" i="2"/>
  <c r="U131" i="2"/>
  <c r="L101" i="2"/>
  <c r="T101" i="2"/>
  <c r="Q102" i="2"/>
  <c r="K104" i="2"/>
  <c r="S104" i="2"/>
  <c r="P105" i="2"/>
  <c r="M106" i="2"/>
  <c r="U106" i="2"/>
  <c r="K116" i="2"/>
  <c r="S116" i="2"/>
  <c r="P117" i="2"/>
  <c r="M118" i="2"/>
  <c r="U118" i="2"/>
  <c r="R119" i="2"/>
  <c r="O120" i="2"/>
  <c r="M121" i="2"/>
  <c r="K128" i="2"/>
  <c r="V128" i="2"/>
  <c r="K129" i="2"/>
  <c r="M101" i="2"/>
  <c r="U101" i="2"/>
  <c r="R102" i="2"/>
  <c r="L104" i="2"/>
  <c r="T104" i="2"/>
  <c r="Q105" i="2"/>
  <c r="L116" i="2"/>
  <c r="T116" i="2"/>
  <c r="Q117" i="2"/>
  <c r="P120" i="2"/>
  <c r="N121" i="2"/>
  <c r="M128" i="2"/>
  <c r="M129" i="2"/>
  <c r="Q135" i="2"/>
  <c r="P135" i="2"/>
  <c r="O135" i="2"/>
  <c r="U135" i="2"/>
  <c r="M135" i="2"/>
  <c r="T135" i="2"/>
  <c r="L135" i="2"/>
  <c r="Q138" i="2"/>
  <c r="P138" i="2"/>
  <c r="O138" i="2"/>
  <c r="V138" i="2"/>
  <c r="N138" i="2"/>
  <c r="T138" i="2"/>
  <c r="L138" i="2"/>
  <c r="S138" i="2"/>
  <c r="K138" i="2"/>
  <c r="R126" i="2"/>
  <c r="O127" i="2"/>
  <c r="N130" i="2"/>
  <c r="V130" i="2"/>
  <c r="Q136" i="2"/>
  <c r="N137" i="2"/>
  <c r="V137" i="2"/>
  <c r="M140" i="2"/>
  <c r="V140" i="2"/>
  <c r="O147" i="2"/>
  <c r="T147" i="2"/>
  <c r="L147" i="2"/>
  <c r="U147" i="2"/>
  <c r="P148" i="2"/>
  <c r="M149" i="2"/>
  <c r="V150" i="2"/>
  <c r="N150" i="2"/>
  <c r="S150" i="2"/>
  <c r="K150" i="2"/>
  <c r="U150" i="2"/>
  <c r="R151" i="2"/>
  <c r="R155" i="2"/>
  <c r="Q156" i="2"/>
  <c r="P156" i="2"/>
  <c r="V156" i="2"/>
  <c r="N156" i="2"/>
  <c r="U156" i="2"/>
  <c r="P169" i="2"/>
  <c r="T170" i="2"/>
  <c r="L170" i="2"/>
  <c r="S170" i="2"/>
  <c r="K170" i="2"/>
  <c r="Q170" i="2"/>
  <c r="P170" i="2"/>
  <c r="R178" i="2"/>
  <c r="O130" i="2"/>
  <c r="R136" i="2"/>
  <c r="Q169" i="2"/>
  <c r="S151" i="2"/>
  <c r="K151" i="2"/>
  <c r="P151" i="2"/>
  <c r="U151" i="2"/>
  <c r="R169" i="2"/>
  <c r="M126" i="2"/>
  <c r="U126" i="2"/>
  <c r="R127" i="2"/>
  <c r="Q130" i="2"/>
  <c r="L136" i="2"/>
  <c r="T136" i="2"/>
  <c r="Q137" i="2"/>
  <c r="P140" i="2"/>
  <c r="N147" i="2"/>
  <c r="T148" i="2"/>
  <c r="L148" i="2"/>
  <c r="Q148" i="2"/>
  <c r="U148" i="2"/>
  <c r="R149" i="2"/>
  <c r="O150" i="2"/>
  <c r="L151" i="2"/>
  <c r="V151" i="2"/>
  <c r="T155" i="2"/>
  <c r="L155" i="2"/>
  <c r="S155" i="2"/>
  <c r="K155" i="2"/>
  <c r="Q155" i="2"/>
  <c r="M156" i="2"/>
  <c r="U169" i="2"/>
  <c r="O170" i="2"/>
  <c r="O177" i="2"/>
  <c r="V177" i="2"/>
  <c r="N177" i="2"/>
  <c r="T177" i="2"/>
  <c r="L177" i="2"/>
  <c r="S177" i="2"/>
  <c r="K177" i="2"/>
  <c r="Q177" i="2"/>
  <c r="P177" i="2"/>
  <c r="R130" i="2"/>
  <c r="M136" i="2"/>
  <c r="U136" i="2"/>
  <c r="R137" i="2"/>
  <c r="Q140" i="2"/>
  <c r="S149" i="2"/>
  <c r="M151" i="2"/>
  <c r="M177" i="2"/>
  <c r="K130" i="2"/>
  <c r="S130" i="2"/>
  <c r="N136" i="2"/>
  <c r="V136" i="2"/>
  <c r="T140" i="2"/>
  <c r="R140" i="2"/>
  <c r="Q149" i="2"/>
  <c r="V149" i="2"/>
  <c r="N149" i="2"/>
  <c r="T149" i="2"/>
  <c r="N151" i="2"/>
  <c r="U170" i="2"/>
  <c r="O151" i="2"/>
  <c r="O169" i="2"/>
  <c r="V169" i="2"/>
  <c r="N169" i="2"/>
  <c r="T169" i="2"/>
  <c r="L169" i="2"/>
  <c r="S169" i="2"/>
  <c r="K169" i="2"/>
  <c r="T178" i="2"/>
  <c r="L178" i="2"/>
  <c r="S178" i="2"/>
  <c r="K178" i="2"/>
  <c r="Q178" i="2"/>
  <c r="P178" i="2"/>
  <c r="V178" i="2"/>
  <c r="N178" i="2"/>
  <c r="U178" i="2"/>
  <c r="M178" i="2"/>
  <c r="R157" i="2"/>
  <c r="K176" i="2"/>
  <c r="S176" i="2"/>
  <c r="L179" i="2"/>
  <c r="O180" i="2"/>
  <c r="L208" i="2"/>
  <c r="R145" i="2"/>
  <c r="O146" i="2"/>
  <c r="K157" i="2"/>
  <c r="S157" i="2"/>
  <c r="P158" i="2"/>
  <c r="R160" i="2"/>
  <c r="O161" i="2"/>
  <c r="P165" i="2"/>
  <c r="R167" i="2"/>
  <c r="O168" i="2"/>
  <c r="O175" i="2"/>
  <c r="L176" i="2"/>
  <c r="T176" i="2"/>
  <c r="M179" i="2"/>
  <c r="P180" i="2"/>
  <c r="S186" i="2"/>
  <c r="S189" i="2"/>
  <c r="P196" i="2"/>
  <c r="O196" i="2"/>
  <c r="V196" i="2"/>
  <c r="N196" i="2"/>
  <c r="U196" i="2"/>
  <c r="M196" i="2"/>
  <c r="T196" i="2"/>
  <c r="L196" i="2"/>
  <c r="R208" i="2"/>
  <c r="P249" i="2"/>
  <c r="O249" i="2"/>
  <c r="U249" i="2"/>
  <c r="M249" i="2"/>
  <c r="R249" i="2"/>
  <c r="N249" i="2"/>
  <c r="L249" i="2"/>
  <c r="K249" i="2"/>
  <c r="V249" i="2"/>
  <c r="T249" i="2"/>
  <c r="S249" i="2"/>
  <c r="Q249" i="2"/>
  <c r="S201" i="2"/>
  <c r="K201" i="2"/>
  <c r="Q201" i="2"/>
  <c r="P201" i="2"/>
  <c r="O201" i="2"/>
  <c r="V201" i="2"/>
  <c r="N201" i="2"/>
  <c r="U201" i="2"/>
  <c r="M201" i="2"/>
  <c r="Q206" i="2"/>
  <c r="O206" i="2"/>
  <c r="V206" i="2"/>
  <c r="N206" i="2"/>
  <c r="U206" i="2"/>
  <c r="M206" i="2"/>
  <c r="T206" i="2"/>
  <c r="L206" i="2"/>
  <c r="S206" i="2"/>
  <c r="K206" i="2"/>
  <c r="T208" i="2"/>
  <c r="M157" i="2"/>
  <c r="U157" i="2"/>
  <c r="R158" i="2"/>
  <c r="R165" i="2"/>
  <c r="Q175" i="2"/>
  <c r="N176" i="2"/>
  <c r="V176" i="2"/>
  <c r="R179" i="2"/>
  <c r="R180" i="2"/>
  <c r="S181" i="2"/>
  <c r="K181" i="2"/>
  <c r="Q181" i="2"/>
  <c r="P181" i="2"/>
  <c r="V181" i="2"/>
  <c r="Q196" i="2"/>
  <c r="M145" i="2"/>
  <c r="U145" i="2"/>
  <c r="R146" i="2"/>
  <c r="N157" i="2"/>
  <c r="V157" i="2"/>
  <c r="K158" i="2"/>
  <c r="S158" i="2"/>
  <c r="M160" i="2"/>
  <c r="U160" i="2"/>
  <c r="R161" i="2"/>
  <c r="K165" i="2"/>
  <c r="S165" i="2"/>
  <c r="M167" i="2"/>
  <c r="U167" i="2"/>
  <c r="R168" i="2"/>
  <c r="R175" i="2"/>
  <c r="O176" i="2"/>
  <c r="S179" i="2"/>
  <c r="U180" i="2"/>
  <c r="R196" i="2"/>
  <c r="Q186" i="2"/>
  <c r="P186" i="2"/>
  <c r="O186" i="2"/>
  <c r="V186" i="2"/>
  <c r="N186" i="2"/>
  <c r="U186" i="2"/>
  <c r="M186" i="2"/>
  <c r="P189" i="2"/>
  <c r="O189" i="2"/>
  <c r="V189" i="2"/>
  <c r="N189" i="2"/>
  <c r="U189" i="2"/>
  <c r="M189" i="2"/>
  <c r="T189" i="2"/>
  <c r="L189" i="2"/>
  <c r="Q199" i="2"/>
  <c r="O199" i="2"/>
  <c r="V199" i="2"/>
  <c r="N199" i="2"/>
  <c r="U199" i="2"/>
  <c r="M199" i="2"/>
  <c r="T199" i="2"/>
  <c r="L199" i="2"/>
  <c r="S199" i="2"/>
  <c r="K199" i="2"/>
  <c r="Q176" i="2"/>
  <c r="Q179" i="2"/>
  <c r="O179" i="2"/>
  <c r="V179" i="2"/>
  <c r="N179" i="2"/>
  <c r="U179" i="2"/>
  <c r="V180" i="2"/>
  <c r="N180" i="2"/>
  <c r="T180" i="2"/>
  <c r="L180" i="2"/>
  <c r="S180" i="2"/>
  <c r="K180" i="2"/>
  <c r="R176" i="2"/>
  <c r="K179" i="2"/>
  <c r="M180" i="2"/>
  <c r="S208" i="2"/>
  <c r="K208" i="2"/>
  <c r="Q208" i="2"/>
  <c r="P208" i="2"/>
  <c r="O208" i="2"/>
  <c r="V208" i="2"/>
  <c r="N208" i="2"/>
  <c r="U208" i="2"/>
  <c r="M208" i="2"/>
  <c r="R187" i="2"/>
  <c r="T209" i="2"/>
  <c r="S209" i="2"/>
  <c r="R209" i="2"/>
  <c r="Q185" i="2"/>
  <c r="K187" i="2"/>
  <c r="S187" i="2"/>
  <c r="P188" i="2"/>
  <c r="R190" i="2"/>
  <c r="O191" i="2"/>
  <c r="P195" i="2"/>
  <c r="R197" i="2"/>
  <c r="Q200" i="2"/>
  <c r="Q207" i="2"/>
  <c r="K209" i="2"/>
  <c r="U209" i="2"/>
  <c r="U210" i="2"/>
  <c r="Q211" i="2"/>
  <c r="P211" i="2"/>
  <c r="V211" i="2"/>
  <c r="N211" i="2"/>
  <c r="U211" i="2"/>
  <c r="M211" i="2"/>
  <c r="Y214" i="2"/>
  <c r="AA214" i="2"/>
  <c r="R248" i="2"/>
  <c r="T248" i="2"/>
  <c r="K248" i="2"/>
  <c r="Q248" i="2"/>
  <c r="P248" i="2"/>
  <c r="O248" i="2"/>
  <c r="V248" i="2"/>
  <c r="U248" i="2"/>
  <c r="S248" i="2"/>
  <c r="N248" i="2"/>
  <c r="M248" i="2"/>
  <c r="R185" i="2"/>
  <c r="L187" i="2"/>
  <c r="T187" i="2"/>
  <c r="Q188" i="2"/>
  <c r="K190" i="2"/>
  <c r="S190" i="2"/>
  <c r="P191" i="2"/>
  <c r="Q195" i="2"/>
  <c r="K197" i="2"/>
  <c r="S197" i="2"/>
  <c r="R200" i="2"/>
  <c r="R207" i="2"/>
  <c r="L209" i="2"/>
  <c r="V209" i="2"/>
  <c r="S210" i="2"/>
  <c r="K210" i="2"/>
  <c r="Q210" i="2"/>
  <c r="P210" i="2"/>
  <c r="V210" i="2"/>
  <c r="K211" i="2"/>
  <c r="P222" i="2"/>
  <c r="O222" i="2"/>
  <c r="V222" i="2"/>
  <c r="N222" i="2"/>
  <c r="U222" i="2"/>
  <c r="M222" i="2"/>
  <c r="T222" i="2"/>
  <c r="L222" i="2"/>
  <c r="S222" i="2"/>
  <c r="K222" i="2"/>
  <c r="M187" i="2"/>
  <c r="U187" i="2"/>
  <c r="R188" i="2"/>
  <c r="R195" i="2"/>
  <c r="M209" i="2"/>
  <c r="Q219" i="2"/>
  <c r="P219" i="2"/>
  <c r="O219" i="2"/>
  <c r="V219" i="2"/>
  <c r="N219" i="2"/>
  <c r="U219" i="2"/>
  <c r="M219" i="2"/>
  <c r="T219" i="2"/>
  <c r="L219" i="2"/>
  <c r="L185" i="2"/>
  <c r="T185" i="2"/>
  <c r="N187" i="2"/>
  <c r="V187" i="2"/>
  <c r="K188" i="2"/>
  <c r="S188" i="2"/>
  <c r="U190" i="2"/>
  <c r="R191" i="2"/>
  <c r="K195" i="2"/>
  <c r="S195" i="2"/>
  <c r="M197" i="2"/>
  <c r="U197" i="2"/>
  <c r="R198" i="2"/>
  <c r="L200" i="2"/>
  <c r="T200" i="2"/>
  <c r="R205" i="2"/>
  <c r="L207" i="2"/>
  <c r="T207" i="2"/>
  <c r="N209" i="2"/>
  <c r="M210" i="2"/>
  <c r="O211" i="2"/>
  <c r="K219" i="2"/>
  <c r="R222" i="2"/>
  <c r="R217" i="2"/>
  <c r="O218" i="2"/>
  <c r="Q220" i="2"/>
  <c r="N221" i="2"/>
  <c r="V221" i="2"/>
  <c r="R230" i="2"/>
  <c r="P231" i="2"/>
  <c r="V231" i="2"/>
  <c r="N231" i="2"/>
  <c r="U231" i="2"/>
  <c r="M231" i="2"/>
  <c r="T231" i="2"/>
  <c r="L231" i="2"/>
  <c r="L235" i="2" s="1"/>
  <c r="R240" i="2"/>
  <c r="P241" i="2"/>
  <c r="V241" i="2"/>
  <c r="N241" i="2"/>
  <c r="U241" i="2"/>
  <c r="M241" i="2"/>
  <c r="T241" i="2"/>
  <c r="L241" i="2"/>
  <c r="O244" i="2"/>
  <c r="U244" i="2"/>
  <c r="M244" i="2"/>
  <c r="T244" i="2"/>
  <c r="L244" i="2"/>
  <c r="S244" i="2"/>
  <c r="K244" i="2"/>
  <c r="P246" i="2"/>
  <c r="K217" i="2"/>
  <c r="S217" i="2"/>
  <c r="P218" i="2"/>
  <c r="R220" i="2"/>
  <c r="O221" i="2"/>
  <c r="T230" i="2"/>
  <c r="K231" i="2"/>
  <c r="T240" i="2"/>
  <c r="K241" i="2"/>
  <c r="N244" i="2"/>
  <c r="R246" i="2"/>
  <c r="R218" i="2"/>
  <c r="L220" i="2"/>
  <c r="T220" i="2"/>
  <c r="Q221" i="2"/>
  <c r="Q231" i="2"/>
  <c r="Q241" i="2"/>
  <c r="Q244" i="2"/>
  <c r="T246" i="2"/>
  <c r="S218" i="2"/>
  <c r="U220" i="2"/>
  <c r="R221" i="2"/>
  <c r="S230" i="2"/>
  <c r="K230" i="2"/>
  <c r="Q230" i="2"/>
  <c r="P230" i="2"/>
  <c r="O230" i="2"/>
  <c r="S240" i="2"/>
  <c r="K240" i="2"/>
  <c r="Q240" i="2"/>
  <c r="P240" i="2"/>
  <c r="O240" i="2"/>
  <c r="Q246" i="2"/>
  <c r="O246" i="2"/>
  <c r="V246" i="2"/>
  <c r="N246" i="2"/>
  <c r="U246" i="2"/>
  <c r="M246" i="2"/>
  <c r="V263" i="2"/>
  <c r="N263" i="2"/>
  <c r="U263" i="2"/>
  <c r="M263" i="2"/>
  <c r="S263" i="2"/>
  <c r="R263" i="2"/>
  <c r="Q263" i="2"/>
  <c r="P263" i="2"/>
  <c r="O263" i="2"/>
  <c r="L263" i="2"/>
  <c r="T263" i="2"/>
  <c r="K263" i="2"/>
  <c r="Q232" i="2"/>
  <c r="N233" i="2"/>
  <c r="V233" i="2"/>
  <c r="Q242" i="2"/>
  <c r="N243" i="2"/>
  <c r="V243" i="2"/>
  <c r="P245" i="2"/>
  <c r="R247" i="2"/>
  <c r="O252" i="2"/>
  <c r="V252" i="2"/>
  <c r="N252" i="2"/>
  <c r="T252" i="2"/>
  <c r="L252" i="2"/>
  <c r="S252" i="2"/>
  <c r="K252" i="2"/>
  <c r="R232" i="2"/>
  <c r="O233" i="2"/>
  <c r="R242" i="2"/>
  <c r="O243" i="2"/>
  <c r="Q245" i="2"/>
  <c r="K247" i="2"/>
  <c r="S247" i="2"/>
  <c r="M252" i="2"/>
  <c r="V274" i="2"/>
  <c r="N274" i="2"/>
  <c r="U274" i="2"/>
  <c r="M274" i="2"/>
  <c r="T274" i="2"/>
  <c r="L274" i="2"/>
  <c r="S274" i="2"/>
  <c r="R274" i="2"/>
  <c r="Q274" i="2"/>
  <c r="P274" i="2"/>
  <c r="O274" i="2"/>
  <c r="K232" i="2"/>
  <c r="S232" i="2"/>
  <c r="R245" i="2"/>
  <c r="T253" i="2"/>
  <c r="L253" i="2"/>
  <c r="S253" i="2"/>
  <c r="K253" i="2"/>
  <c r="Q253" i="2"/>
  <c r="P253" i="2"/>
  <c r="V271" i="2"/>
  <c r="N271" i="2"/>
  <c r="U271" i="2"/>
  <c r="M271" i="2"/>
  <c r="S271" i="2"/>
  <c r="R271" i="2"/>
  <c r="Q271" i="2"/>
  <c r="P271" i="2"/>
  <c r="O271" i="2"/>
  <c r="L271" i="2"/>
  <c r="M232" i="2"/>
  <c r="U232" i="2"/>
  <c r="R233" i="2"/>
  <c r="M242" i="2"/>
  <c r="U242" i="2"/>
  <c r="R243" i="2"/>
  <c r="L245" i="2"/>
  <c r="T245" i="2"/>
  <c r="N247" i="2"/>
  <c r="V247" i="2"/>
  <c r="R252" i="2"/>
  <c r="N253" i="2"/>
  <c r="Q254" i="2"/>
  <c r="P254" i="2"/>
  <c r="V254" i="2"/>
  <c r="N254" i="2"/>
  <c r="U254" i="2"/>
  <c r="M254" i="2"/>
  <c r="T271" i="2"/>
  <c r="R255" i="2"/>
  <c r="U258" i="2"/>
  <c r="M258" i="2"/>
  <c r="T258" i="2"/>
  <c r="L258" i="2"/>
  <c r="V258" i="2"/>
  <c r="R262" i="2"/>
  <c r="U266" i="2"/>
  <c r="M266" i="2"/>
  <c r="T266" i="2"/>
  <c r="L266" i="2"/>
  <c r="V266" i="2"/>
  <c r="R270" i="2"/>
  <c r="R250" i="2"/>
  <c r="O251" i="2"/>
  <c r="K255" i="2"/>
  <c r="S255" i="2"/>
  <c r="P256" i="2"/>
  <c r="R257" i="2"/>
  <c r="K258" i="2"/>
  <c r="P260" i="2"/>
  <c r="T261" i="2"/>
  <c r="L261" i="2"/>
  <c r="S261" i="2"/>
  <c r="K261" i="2"/>
  <c r="V261" i="2"/>
  <c r="S262" i="2"/>
  <c r="R265" i="2"/>
  <c r="K266" i="2"/>
  <c r="P268" i="2"/>
  <c r="T269" i="2"/>
  <c r="L269" i="2"/>
  <c r="S269" i="2"/>
  <c r="K269" i="2"/>
  <c r="V269" i="2"/>
  <c r="S270" i="2"/>
  <c r="N273" i="2"/>
  <c r="Q262" i="2"/>
  <c r="P262" i="2"/>
  <c r="T262" i="2"/>
  <c r="Q270" i="2"/>
  <c r="P270" i="2"/>
  <c r="T270" i="2"/>
  <c r="L250" i="2"/>
  <c r="T250" i="2"/>
  <c r="Q251" i="2"/>
  <c r="M255" i="2"/>
  <c r="U255" i="2"/>
  <c r="R256" i="2"/>
  <c r="P257" i="2"/>
  <c r="O257" i="2"/>
  <c r="T257" i="2"/>
  <c r="O258" i="2"/>
  <c r="R260" i="2"/>
  <c r="N261" i="2"/>
  <c r="K262" i="2"/>
  <c r="U262" i="2"/>
  <c r="P265" i="2"/>
  <c r="O265" i="2"/>
  <c r="T265" i="2"/>
  <c r="O266" i="2"/>
  <c r="R268" i="2"/>
  <c r="N269" i="2"/>
  <c r="K270" i="2"/>
  <c r="U270" i="2"/>
  <c r="S273" i="2"/>
  <c r="R251" i="2"/>
  <c r="N255" i="2"/>
  <c r="V255" i="2"/>
  <c r="P258" i="2"/>
  <c r="S260" i="2"/>
  <c r="L262" i="2"/>
  <c r="V262" i="2"/>
  <c r="P266" i="2"/>
  <c r="S268" i="2"/>
  <c r="L270" i="2"/>
  <c r="V270" i="2"/>
  <c r="T273" i="2"/>
  <c r="Q258" i="2"/>
  <c r="O260" i="2"/>
  <c r="V260" i="2"/>
  <c r="N260" i="2"/>
  <c r="T260" i="2"/>
  <c r="M262" i="2"/>
  <c r="Q266" i="2"/>
  <c r="O268" i="2"/>
  <c r="V268" i="2"/>
  <c r="N268" i="2"/>
  <c r="T268" i="2"/>
  <c r="M270" i="2"/>
  <c r="Q273" i="2"/>
  <c r="P273" i="2"/>
  <c r="O273" i="2"/>
  <c r="U273" i="2"/>
  <c r="Q259" i="2"/>
  <c r="R264" i="2"/>
  <c r="Q267" i="2"/>
  <c r="R272" i="2"/>
  <c r="Q275" i="2"/>
  <c r="R259" i="2"/>
  <c r="K264" i="2"/>
  <c r="S264" i="2"/>
  <c r="R267" i="2"/>
  <c r="R275" i="2"/>
  <c r="O44" i="2" l="1"/>
  <c r="O46" i="2" s="1"/>
  <c r="AA226" i="2"/>
  <c r="W14" i="2"/>
  <c r="O33" i="2"/>
  <c r="Y226" i="2"/>
  <c r="V235" i="2"/>
  <c r="M224" i="2"/>
  <c r="M192" i="2"/>
  <c r="U162" i="2"/>
  <c r="U212" i="2"/>
  <c r="Q172" i="2"/>
  <c r="W77" i="2"/>
  <c r="W265" i="2"/>
  <c r="AC265" i="2" s="1"/>
  <c r="P224" i="2"/>
  <c r="L212" i="2"/>
  <c r="T212" i="2"/>
  <c r="Q152" i="2"/>
  <c r="W267" i="2"/>
  <c r="AC267" i="2" s="1"/>
  <c r="O212" i="2"/>
  <c r="N152" i="2"/>
  <c r="W257" i="2"/>
  <c r="AC257" i="2" s="1"/>
  <c r="U202" i="2"/>
  <c r="M182" i="2"/>
  <c r="N192" i="2"/>
  <c r="V172" i="2"/>
  <c r="W147" i="2"/>
  <c r="AC147" i="2" s="1"/>
  <c r="L182" i="2"/>
  <c r="P235" i="2"/>
  <c r="W243" i="2"/>
  <c r="O192" i="2"/>
  <c r="T202" i="2"/>
  <c r="Q162" i="2"/>
  <c r="P152" i="2"/>
  <c r="W116" i="2"/>
  <c r="AC116" i="2" s="1"/>
  <c r="T172" i="2"/>
  <c r="N95" i="2"/>
  <c r="P83" i="2"/>
  <c r="W76" i="2"/>
  <c r="M33" i="2"/>
  <c r="N172" i="2"/>
  <c r="O235" i="2"/>
  <c r="O162" i="2"/>
  <c r="P162" i="2"/>
  <c r="W140" i="2"/>
  <c r="AC140" i="2" s="1"/>
  <c r="W138" i="2"/>
  <c r="W261" i="2"/>
  <c r="W219" i="2"/>
  <c r="AC219" i="2" s="1"/>
  <c r="T224" i="2"/>
  <c r="W189" i="2"/>
  <c r="AC189" i="2" s="1"/>
  <c r="V192" i="2"/>
  <c r="V182" i="2"/>
  <c r="K212" i="2"/>
  <c r="W196" i="2"/>
  <c r="AC196" i="2" s="1"/>
  <c r="U182" i="2"/>
  <c r="W126" i="2"/>
  <c r="AC126" i="2" s="1"/>
  <c r="R142" i="2"/>
  <c r="M142" i="2"/>
  <c r="V83" i="2"/>
  <c r="S33" i="2"/>
  <c r="W254" i="2"/>
  <c r="AC254" i="2" s="1"/>
  <c r="U235" i="2"/>
  <c r="W274" i="2"/>
  <c r="R202" i="2"/>
  <c r="P192" i="2"/>
  <c r="N202" i="2"/>
  <c r="W168" i="2"/>
  <c r="AC168" i="2" s="1"/>
  <c r="N182" i="2"/>
  <c r="S212" i="2"/>
  <c r="S152" i="2"/>
  <c r="W102" i="2"/>
  <c r="N83" i="2"/>
  <c r="W221" i="2"/>
  <c r="AC221" i="2" s="1"/>
  <c r="W251" i="2"/>
  <c r="AC251" i="2" s="1"/>
  <c r="W198" i="2"/>
  <c r="AC198" i="2" s="1"/>
  <c r="U224" i="2"/>
  <c r="L277" i="2"/>
  <c r="V202" i="2"/>
  <c r="M202" i="2"/>
  <c r="M162" i="2"/>
  <c r="T152" i="2"/>
  <c r="W104" i="2"/>
  <c r="AC104" i="2" s="1"/>
  <c r="O95" i="2"/>
  <c r="U83" i="2"/>
  <c r="W38" i="2"/>
  <c r="X38" i="2" s="1"/>
  <c r="W29" i="2"/>
  <c r="W17" i="2"/>
  <c r="AC17" i="2" s="1"/>
  <c r="V33" i="2"/>
  <c r="V51" i="2" s="1"/>
  <c r="K192" i="2"/>
  <c r="W167" i="2"/>
  <c r="AC167" i="2" s="1"/>
  <c r="L172" i="2"/>
  <c r="U172" i="2"/>
  <c r="V142" i="2"/>
  <c r="W127" i="2"/>
  <c r="W129" i="2"/>
  <c r="AC129" i="2" s="1"/>
  <c r="W74" i="2"/>
  <c r="AC74" i="2" s="1"/>
  <c r="O83" i="2"/>
  <c r="M83" i="2"/>
  <c r="W60" i="2"/>
  <c r="S83" i="2"/>
  <c r="N33" i="2"/>
  <c r="N50" i="2" s="1"/>
  <c r="W275" i="2"/>
  <c r="AC275" i="2" s="1"/>
  <c r="W273" i="2"/>
  <c r="AC273" i="2" s="1"/>
  <c r="N224" i="2"/>
  <c r="W197" i="2"/>
  <c r="AC197" i="2" s="1"/>
  <c r="W272" i="2"/>
  <c r="AC272" i="2" s="1"/>
  <c r="W260" i="2"/>
  <c r="AC260" i="2" s="1"/>
  <c r="W246" i="2"/>
  <c r="M235" i="2"/>
  <c r="V224" i="2"/>
  <c r="Q192" i="2"/>
  <c r="N212" i="2"/>
  <c r="T182" i="2"/>
  <c r="S182" i="2"/>
  <c r="N142" i="2"/>
  <c r="W136" i="2"/>
  <c r="V162" i="2"/>
  <c r="Q108" i="2"/>
  <c r="K83" i="2"/>
  <c r="W20" i="2"/>
  <c r="AC20" i="2" s="1"/>
  <c r="W241" i="2"/>
  <c r="AC241" i="2" s="1"/>
  <c r="W268" i="2"/>
  <c r="AC268" i="2" s="1"/>
  <c r="W256" i="2"/>
  <c r="AC256" i="2" s="1"/>
  <c r="W233" i="2"/>
  <c r="N277" i="2"/>
  <c r="N235" i="2"/>
  <c r="W205" i="2"/>
  <c r="AC205" i="2" s="1"/>
  <c r="V212" i="2"/>
  <c r="P202" i="2"/>
  <c r="W186" i="2"/>
  <c r="AC186" i="2" s="1"/>
  <c r="U192" i="2"/>
  <c r="U152" i="2"/>
  <c r="O202" i="2"/>
  <c r="L162" i="2"/>
  <c r="W148" i="2"/>
  <c r="AC148" i="2" s="1"/>
  <c r="T132" i="2"/>
  <c r="M172" i="2"/>
  <c r="W120" i="2"/>
  <c r="AC120" i="2" s="1"/>
  <c r="W57" i="2"/>
  <c r="X57" i="2" s="1"/>
  <c r="W79" i="2"/>
  <c r="X79" i="2" s="1"/>
  <c r="T122" i="2"/>
  <c r="W58" i="2"/>
  <c r="W19" i="2"/>
  <c r="AC19" i="2" s="1"/>
  <c r="U277" i="2"/>
  <c r="W259" i="2"/>
  <c r="AC259" i="2" s="1"/>
  <c r="M277" i="2"/>
  <c r="W253" i="2"/>
  <c r="V277" i="2"/>
  <c r="L224" i="2"/>
  <c r="Q224" i="2"/>
  <c r="W191" i="2"/>
  <c r="P212" i="2"/>
  <c r="W249" i="2"/>
  <c r="AC249" i="2" s="1"/>
  <c r="W146" i="2"/>
  <c r="O172" i="2"/>
  <c r="V152" i="2"/>
  <c r="P182" i="2"/>
  <c r="T162" i="2"/>
  <c r="W137" i="2"/>
  <c r="AC137" i="2" s="1"/>
  <c r="W119" i="2"/>
  <c r="AC119" i="2" s="1"/>
  <c r="T83" i="2"/>
  <c r="W75" i="2"/>
  <c r="X75" i="2" s="1"/>
  <c r="W25" i="2"/>
  <c r="P33" i="2"/>
  <c r="P51" i="2" s="1"/>
  <c r="AD198" i="2"/>
  <c r="AD126" i="2"/>
  <c r="S51" i="2"/>
  <c r="S50" i="2"/>
  <c r="AD189" i="2"/>
  <c r="AD168" i="2"/>
  <c r="AD256" i="2"/>
  <c r="AD267" i="2"/>
  <c r="AD260" i="2"/>
  <c r="AD273" i="2"/>
  <c r="AD167" i="2"/>
  <c r="AD120" i="2"/>
  <c r="V50" i="2"/>
  <c r="AD254" i="2"/>
  <c r="AD241" i="2"/>
  <c r="W61" i="2"/>
  <c r="M44" i="2"/>
  <c r="W232" i="2"/>
  <c r="AC232" i="2" s="1"/>
  <c r="O224" i="2"/>
  <c r="W200" i="2"/>
  <c r="AC200" i="2" s="1"/>
  <c r="W190" i="2"/>
  <c r="AC190" i="2" s="1"/>
  <c r="W160" i="2"/>
  <c r="AC160" i="2" s="1"/>
  <c r="L202" i="2"/>
  <c r="U142" i="2"/>
  <c r="W101" i="2"/>
  <c r="AC101" i="2" s="1"/>
  <c r="W59" i="2"/>
  <c r="Q83" i="2"/>
  <c r="O122" i="2"/>
  <c r="W92" i="2"/>
  <c r="AC92" i="2" s="1"/>
  <c r="W125" i="2"/>
  <c r="AC125" i="2" s="1"/>
  <c r="K132" i="2"/>
  <c r="O132" i="2"/>
  <c r="P132" i="2"/>
  <c r="W80" i="2"/>
  <c r="N108" i="2"/>
  <c r="W37" i="2"/>
  <c r="W30" i="2"/>
  <c r="AC30" i="2" s="1"/>
  <c r="R33" i="2"/>
  <c r="AD197" i="2"/>
  <c r="S192" i="2"/>
  <c r="AD147" i="2"/>
  <c r="W121" i="2"/>
  <c r="AC121" i="2" s="1"/>
  <c r="W105" i="2"/>
  <c r="AC105" i="2" s="1"/>
  <c r="M50" i="2"/>
  <c r="M51" i="2"/>
  <c r="O50" i="2"/>
  <c r="O51" i="2"/>
  <c r="W270" i="2"/>
  <c r="AC270" i="2" s="1"/>
  <c r="W262" i="2"/>
  <c r="AC262" i="2" s="1"/>
  <c r="W240" i="2"/>
  <c r="AC240" i="2" s="1"/>
  <c r="K277" i="2"/>
  <c r="T277" i="2"/>
  <c r="T192" i="2"/>
  <c r="W222" i="2"/>
  <c r="AC222" i="2" s="1"/>
  <c r="W242" i="2"/>
  <c r="AC242" i="2" s="1"/>
  <c r="M152" i="2"/>
  <c r="W150" i="2"/>
  <c r="AC150" i="2" s="1"/>
  <c r="W149" i="2"/>
  <c r="AC149" i="2" s="1"/>
  <c r="W128" i="2"/>
  <c r="AC128" i="2" s="1"/>
  <c r="W118" i="2"/>
  <c r="AC118" i="2" s="1"/>
  <c r="W106" i="2"/>
  <c r="AC106" i="2" s="1"/>
  <c r="W171" i="2"/>
  <c r="AC171" i="2" s="1"/>
  <c r="U95" i="2"/>
  <c r="V132" i="2"/>
  <c r="W90" i="2"/>
  <c r="AC90" i="2" s="1"/>
  <c r="W55" i="2"/>
  <c r="W139" i="2"/>
  <c r="AC139" i="2" s="1"/>
  <c r="L108" i="2"/>
  <c r="V108" i="2"/>
  <c r="W26" i="2"/>
  <c r="AC26" i="2" s="1"/>
  <c r="W16" i="2"/>
  <c r="AC16" i="2" s="1"/>
  <c r="W31" i="2"/>
  <c r="AC31" i="2" s="1"/>
  <c r="W18" i="2"/>
  <c r="AC18" i="2" s="1"/>
  <c r="W15" i="2"/>
  <c r="AC15" i="2" s="1"/>
  <c r="AD116" i="2"/>
  <c r="W264" i="2"/>
  <c r="AC264" i="2" s="1"/>
  <c r="W250" i="2"/>
  <c r="AC250" i="2" s="1"/>
  <c r="W266" i="2"/>
  <c r="AC266" i="2" s="1"/>
  <c r="W255" i="2"/>
  <c r="AC255" i="2" s="1"/>
  <c r="O277" i="2"/>
  <c r="S277" i="2"/>
  <c r="Q235" i="2"/>
  <c r="W220" i="2"/>
  <c r="AC220" i="2" s="1"/>
  <c r="L192" i="2"/>
  <c r="W185" i="2"/>
  <c r="AC185" i="2" s="1"/>
  <c r="Q202" i="2"/>
  <c r="R192" i="2"/>
  <c r="W218" i="2"/>
  <c r="AC218" i="2" s="1"/>
  <c r="W180" i="2"/>
  <c r="AC180" i="2" s="1"/>
  <c r="Q182" i="2"/>
  <c r="P172" i="2"/>
  <c r="R152" i="2"/>
  <c r="W176" i="2"/>
  <c r="AC176" i="2" s="1"/>
  <c r="K162" i="2"/>
  <c r="W155" i="2"/>
  <c r="AC155" i="2" s="1"/>
  <c r="W151" i="2"/>
  <c r="AC151" i="2" s="1"/>
  <c r="O142" i="2"/>
  <c r="W145" i="2"/>
  <c r="AC145" i="2" s="1"/>
  <c r="W166" i="2"/>
  <c r="AC166" i="2" s="1"/>
  <c r="W159" i="2"/>
  <c r="AC159" i="2" s="1"/>
  <c r="W141" i="2"/>
  <c r="AC141" i="2" s="1"/>
  <c r="M95" i="2"/>
  <c r="W81" i="2"/>
  <c r="W73" i="2"/>
  <c r="AC73" i="2" s="1"/>
  <c r="K122" i="2"/>
  <c r="W115" i="2"/>
  <c r="AC115" i="2" s="1"/>
  <c r="M122" i="2"/>
  <c r="T108" i="2"/>
  <c r="AD20" i="2"/>
  <c r="W53" i="2"/>
  <c r="Y279" i="2"/>
  <c r="C23" i="1" s="1"/>
  <c r="P44" i="2"/>
  <c r="S44" i="2"/>
  <c r="W28" i="2"/>
  <c r="AC28" i="2" s="1"/>
  <c r="W258" i="2"/>
  <c r="AC258" i="2" s="1"/>
  <c r="W245" i="2"/>
  <c r="AC245" i="2" s="1"/>
  <c r="W247" i="2"/>
  <c r="AC247" i="2" s="1"/>
  <c r="W231" i="2"/>
  <c r="AC231" i="2" s="1"/>
  <c r="W244" i="2"/>
  <c r="AC244" i="2" s="1"/>
  <c r="R224" i="2"/>
  <c r="W207" i="2"/>
  <c r="AC207" i="2" s="1"/>
  <c r="W248" i="2"/>
  <c r="AC248" i="2" s="1"/>
  <c r="S172" i="2"/>
  <c r="W158" i="2"/>
  <c r="AC158" i="2" s="1"/>
  <c r="O182" i="2"/>
  <c r="W161" i="2"/>
  <c r="AC161" i="2" s="1"/>
  <c r="W177" i="2"/>
  <c r="AC177" i="2" s="1"/>
  <c r="S162" i="2"/>
  <c r="L142" i="2"/>
  <c r="K152" i="2"/>
  <c r="W156" i="2"/>
  <c r="AC156" i="2" s="1"/>
  <c r="S142" i="2"/>
  <c r="O152" i="2"/>
  <c r="W117" i="2"/>
  <c r="AC117" i="2" s="1"/>
  <c r="L83" i="2"/>
  <c r="W71" i="2"/>
  <c r="AC71" i="2" s="1"/>
  <c r="W103" i="2"/>
  <c r="AC103" i="2" s="1"/>
  <c r="R83" i="2"/>
  <c r="W40" i="2"/>
  <c r="S122" i="2"/>
  <c r="U122" i="2"/>
  <c r="R108" i="2"/>
  <c r="S95" i="2"/>
  <c r="R95" i="2"/>
  <c r="L132" i="2"/>
  <c r="Q132" i="2"/>
  <c r="W100" i="2"/>
  <c r="AC100" i="2" s="1"/>
  <c r="O108" i="2"/>
  <c r="R44" i="2"/>
  <c r="Q44" i="2"/>
  <c r="V44" i="2"/>
  <c r="K44" i="2"/>
  <c r="W36" i="2"/>
  <c r="AD186" i="2"/>
  <c r="AD104" i="2"/>
  <c r="Q33" i="2"/>
  <c r="W263" i="2"/>
  <c r="AC263" i="2" s="1"/>
  <c r="P277" i="2"/>
  <c r="W209" i="2"/>
  <c r="AC209" i="2" s="1"/>
  <c r="W208" i="2"/>
  <c r="AC208" i="2" s="1"/>
  <c r="K172" i="2"/>
  <c r="W165" i="2"/>
  <c r="AC165" i="2" s="1"/>
  <c r="W178" i="2"/>
  <c r="AC178" i="2" s="1"/>
  <c r="W130" i="2"/>
  <c r="AC130" i="2" s="1"/>
  <c r="N162" i="2"/>
  <c r="R162" i="2"/>
  <c r="T142" i="2"/>
  <c r="P142" i="2"/>
  <c r="R122" i="2"/>
  <c r="W91" i="2"/>
  <c r="AC91" i="2" s="1"/>
  <c r="K95" i="2"/>
  <c r="W88" i="2"/>
  <c r="AC88" i="2" s="1"/>
  <c r="R132" i="2"/>
  <c r="K108" i="2"/>
  <c r="Q95" i="2"/>
  <c r="W63" i="2"/>
  <c r="W41" i="2"/>
  <c r="AD19" i="2"/>
  <c r="W24" i="2"/>
  <c r="AC24" i="2" s="1"/>
  <c r="N44" i="2"/>
  <c r="T44" i="2"/>
  <c r="K33" i="2"/>
  <c r="AD219" i="2"/>
  <c r="Q122" i="2"/>
  <c r="W42" i="2"/>
  <c r="AD17" i="2"/>
  <c r="W271" i="2"/>
  <c r="AC271" i="2" s="1"/>
  <c r="W252" i="2"/>
  <c r="AC252" i="2" s="1"/>
  <c r="W230" i="2"/>
  <c r="AC230" i="2" s="1"/>
  <c r="K235" i="2"/>
  <c r="T235" i="2"/>
  <c r="S224" i="2"/>
  <c r="R235" i="2"/>
  <c r="R212" i="2"/>
  <c r="W188" i="2"/>
  <c r="AC188" i="2" s="1"/>
  <c r="W211" i="2"/>
  <c r="AC211" i="2" s="1"/>
  <c r="W210" i="2"/>
  <c r="AC210" i="2" s="1"/>
  <c r="W187" i="2"/>
  <c r="AC187" i="2" s="1"/>
  <c r="W199" i="2"/>
  <c r="AC199" i="2" s="1"/>
  <c r="R182" i="2"/>
  <c r="W181" i="2"/>
  <c r="AC181" i="2" s="1"/>
  <c r="R172" i="2"/>
  <c r="W206" i="2"/>
  <c r="AC206" i="2" s="1"/>
  <c r="M212" i="2"/>
  <c r="Q212" i="2"/>
  <c r="W157" i="2"/>
  <c r="AC157" i="2" s="1"/>
  <c r="W175" i="2"/>
  <c r="AC175" i="2" s="1"/>
  <c r="W170" i="2"/>
  <c r="AC170" i="2" s="1"/>
  <c r="W135" i="2"/>
  <c r="AC135" i="2" s="1"/>
  <c r="W62" i="2"/>
  <c r="W54" i="2"/>
  <c r="S108" i="2"/>
  <c r="T95" i="2"/>
  <c r="P122" i="2"/>
  <c r="N122" i="2"/>
  <c r="W93" i="2"/>
  <c r="AC93" i="2" s="1"/>
  <c r="N132" i="2"/>
  <c r="M132" i="2"/>
  <c r="W72" i="2"/>
  <c r="AC72" i="2" s="1"/>
  <c r="M108" i="2"/>
  <c r="P108" i="2"/>
  <c r="P95" i="2"/>
  <c r="W27" i="2"/>
  <c r="AC27" i="2" s="1"/>
  <c r="T33" i="2"/>
  <c r="L44" i="2"/>
  <c r="K202" i="2"/>
  <c r="W195" i="2"/>
  <c r="AC195" i="2" s="1"/>
  <c r="W269" i="2"/>
  <c r="AC269" i="2" s="1"/>
  <c r="Q277" i="2"/>
  <c r="S235" i="2"/>
  <c r="W217" i="2"/>
  <c r="AC217" i="2" s="1"/>
  <c r="K224" i="2"/>
  <c r="R277" i="2"/>
  <c r="S202" i="2"/>
  <c r="W179" i="2"/>
  <c r="AC179" i="2" s="1"/>
  <c r="W201" i="2"/>
  <c r="AC201" i="2" s="1"/>
  <c r="W169" i="2"/>
  <c r="AC169" i="2" s="1"/>
  <c r="K182" i="2"/>
  <c r="L152" i="2"/>
  <c r="Q142" i="2"/>
  <c r="AD129" i="2"/>
  <c r="W131" i="2"/>
  <c r="AC131" i="2" s="1"/>
  <c r="K142" i="2"/>
  <c r="W89" i="2"/>
  <c r="AC89" i="2" s="1"/>
  <c r="W65" i="2"/>
  <c r="AC65" i="2" s="1"/>
  <c r="V95" i="2"/>
  <c r="L95" i="2"/>
  <c r="W64" i="2"/>
  <c r="W56" i="2"/>
  <c r="L122" i="2"/>
  <c r="V122" i="2"/>
  <c r="W78" i="2"/>
  <c r="S132" i="2"/>
  <c r="U132" i="2"/>
  <c r="U108" i="2"/>
  <c r="U33" i="2"/>
  <c r="L33" i="2"/>
  <c r="AC14" i="2"/>
  <c r="U44" i="2"/>
  <c r="W39" i="2"/>
  <c r="W23" i="2"/>
  <c r="AC23" i="2" s="1"/>
  <c r="AC81" i="2" l="1"/>
  <c r="X81" i="2"/>
  <c r="AC77" i="2"/>
  <c r="X77" i="2"/>
  <c r="AD77" i="2" s="1"/>
  <c r="AC80" i="2"/>
  <c r="X80" i="2"/>
  <c r="AC78" i="2"/>
  <c r="X78" i="2"/>
  <c r="AD78" i="2" s="1"/>
  <c r="AC76" i="2"/>
  <c r="X76" i="2"/>
  <c r="AC58" i="2"/>
  <c r="X58" i="2"/>
  <c r="AC53" i="2"/>
  <c r="X53" i="2"/>
  <c r="AC63" i="2"/>
  <c r="X63" i="2"/>
  <c r="AC61" i="2"/>
  <c r="X61" i="2"/>
  <c r="AC59" i="2"/>
  <c r="X59" i="2"/>
  <c r="AC62" i="2"/>
  <c r="X62" i="2"/>
  <c r="AC60" i="2"/>
  <c r="X60" i="2"/>
  <c r="AD60" i="2" s="1"/>
  <c r="AC64" i="2"/>
  <c r="X64" i="2"/>
  <c r="AC54" i="2"/>
  <c r="X54" i="2"/>
  <c r="AD54" i="2" s="1"/>
  <c r="AC56" i="2"/>
  <c r="X56" i="2"/>
  <c r="AC55" i="2"/>
  <c r="X55" i="2"/>
  <c r="AC39" i="2"/>
  <c r="X39" i="2"/>
  <c r="AC37" i="2"/>
  <c r="X37" i="2"/>
  <c r="AC42" i="2"/>
  <c r="X42" i="2"/>
  <c r="AD42" i="2" s="1"/>
  <c r="AC41" i="2"/>
  <c r="X41" i="2"/>
  <c r="AC36" i="2"/>
  <c r="X36" i="2"/>
  <c r="AC40" i="2"/>
  <c r="X40" i="2"/>
  <c r="P226" i="2"/>
  <c r="AD148" i="2"/>
  <c r="AD76" i="2"/>
  <c r="AD259" i="2"/>
  <c r="AD58" i="2"/>
  <c r="AD251" i="2"/>
  <c r="S226" i="2"/>
  <c r="AD74" i="2"/>
  <c r="AA279" i="2"/>
  <c r="C24" i="1" s="1"/>
  <c r="AD221" i="2"/>
  <c r="AD205" i="2"/>
  <c r="AD268" i="2"/>
  <c r="U226" i="2"/>
  <c r="M214" i="2"/>
  <c r="AD272" i="2"/>
  <c r="T226" i="2"/>
  <c r="AD249" i="2"/>
  <c r="AD119" i="2"/>
  <c r="M226" i="2"/>
  <c r="AD127" i="2"/>
  <c r="AC127" i="2"/>
  <c r="N51" i="2"/>
  <c r="AD137" i="2"/>
  <c r="AD25" i="2"/>
  <c r="AC25" i="2"/>
  <c r="AD253" i="2"/>
  <c r="AC253" i="2"/>
  <c r="AD57" i="2"/>
  <c r="AC57" i="2"/>
  <c r="AD233" i="2"/>
  <c r="AC233" i="2"/>
  <c r="AD136" i="2"/>
  <c r="AC136" i="2"/>
  <c r="AD246" i="2"/>
  <c r="AC246" i="2"/>
  <c r="AD140" i="2"/>
  <c r="AD265" i="2"/>
  <c r="AD275" i="2"/>
  <c r="AD75" i="2"/>
  <c r="AC75" i="2"/>
  <c r="AD146" i="2"/>
  <c r="AC146" i="2"/>
  <c r="AD138" i="2"/>
  <c r="AC138" i="2"/>
  <c r="AD257" i="2"/>
  <c r="AD196" i="2"/>
  <c r="P50" i="2"/>
  <c r="AD29" i="2"/>
  <c r="AC29" i="2"/>
  <c r="AD243" i="2"/>
  <c r="AC243" i="2"/>
  <c r="AD38" i="2"/>
  <c r="AC38" i="2"/>
  <c r="AD191" i="2"/>
  <c r="AC191" i="2"/>
  <c r="V214" i="2"/>
  <c r="V226" i="2" s="1"/>
  <c r="AD79" i="2"/>
  <c r="AC79" i="2"/>
  <c r="AD102" i="2"/>
  <c r="AC102" i="2"/>
  <c r="AD274" i="2"/>
  <c r="AC274" i="2"/>
  <c r="AD261" i="2"/>
  <c r="AC261" i="2"/>
  <c r="S214" i="2"/>
  <c r="K214" i="2"/>
  <c r="K226" i="2" s="1"/>
  <c r="R214" i="2"/>
  <c r="R226" i="2" s="1"/>
  <c r="P214" i="2"/>
  <c r="O214" i="2"/>
  <c r="O226" i="2" s="1"/>
  <c r="N214" i="2"/>
  <c r="N226" i="2" s="1"/>
  <c r="Q214" i="2"/>
  <c r="Q226" i="2" s="1"/>
  <c r="T214" i="2"/>
  <c r="U214" i="2"/>
  <c r="L214" i="2"/>
  <c r="L226" i="2" s="1"/>
  <c r="AD161" i="2"/>
  <c r="AD145" i="2"/>
  <c r="W152" i="2"/>
  <c r="W192" i="2"/>
  <c r="AD185" i="2"/>
  <c r="AD201" i="2"/>
  <c r="AD27" i="2"/>
  <c r="AD93" i="2"/>
  <c r="AD63" i="2"/>
  <c r="AD208" i="2"/>
  <c r="AD71" i="2"/>
  <c r="W83" i="2"/>
  <c r="AD53" i="2"/>
  <c r="AD180" i="2"/>
  <c r="O52" i="2"/>
  <c r="O67" i="2" s="1"/>
  <c r="AD90" i="2"/>
  <c r="AD150" i="2"/>
  <c r="AD61" i="2"/>
  <c r="AD23" i="2"/>
  <c r="T51" i="2"/>
  <c r="T50" i="2"/>
  <c r="AD187" i="2"/>
  <c r="AD178" i="2"/>
  <c r="AD248" i="2"/>
  <c r="D23" i="1"/>
  <c r="AD26" i="2"/>
  <c r="W277" i="2"/>
  <c r="C21" i="1" s="1"/>
  <c r="AD240" i="2"/>
  <c r="AD92" i="2"/>
  <c r="L51" i="2"/>
  <c r="L50" i="2"/>
  <c r="AD269" i="2"/>
  <c r="AD206" i="2"/>
  <c r="AD210" i="2"/>
  <c r="AD230" i="2"/>
  <c r="W235" i="2"/>
  <c r="C20" i="1" s="1"/>
  <c r="AD209" i="2"/>
  <c r="Q52" i="2"/>
  <c r="Q46" i="2"/>
  <c r="AD207" i="2"/>
  <c r="AD258" i="2"/>
  <c r="AD28" i="2"/>
  <c r="W122" i="2"/>
  <c r="AD115" i="2"/>
  <c r="AD171" i="2"/>
  <c r="AD101" i="2"/>
  <c r="AD160" i="2"/>
  <c r="AD157" i="2"/>
  <c r="W95" i="2"/>
  <c r="AD88" i="2"/>
  <c r="AD231" i="2"/>
  <c r="AD245" i="2"/>
  <c r="AD264" i="2"/>
  <c r="AD55" i="2"/>
  <c r="AD149" i="2"/>
  <c r="AD200" i="2"/>
  <c r="AD39" i="2"/>
  <c r="U50" i="2"/>
  <c r="U51" i="2"/>
  <c r="AD56" i="2"/>
  <c r="AD65" i="2"/>
  <c r="W202" i="2"/>
  <c r="AD195" i="2"/>
  <c r="AD170" i="2"/>
  <c r="AD211" i="2"/>
  <c r="K51" i="2"/>
  <c r="R52" i="2"/>
  <c r="R46" i="2"/>
  <c r="AD117" i="2"/>
  <c r="S52" i="2"/>
  <c r="S67" i="2" s="1"/>
  <c r="S46" i="2"/>
  <c r="AD176" i="2"/>
  <c r="AD15" i="2"/>
  <c r="AD242" i="2"/>
  <c r="AD262" i="2"/>
  <c r="AD80" i="2"/>
  <c r="AD40" i="2"/>
  <c r="AD64" i="2"/>
  <c r="T52" i="2"/>
  <c r="T46" i="2"/>
  <c r="AD141" i="2"/>
  <c r="AD18" i="2"/>
  <c r="AD106" i="2"/>
  <c r="AD30" i="2"/>
  <c r="W33" i="2"/>
  <c r="AD14" i="2"/>
  <c r="AD169" i="2"/>
  <c r="AD89" i="2"/>
  <c r="AD179" i="2"/>
  <c r="AD181" i="2"/>
  <c r="W44" i="2"/>
  <c r="AC44" i="2" s="1"/>
  <c r="AD36" i="2"/>
  <c r="AD158" i="2"/>
  <c r="AD151" i="2"/>
  <c r="AD270" i="2"/>
  <c r="U52" i="2"/>
  <c r="U46" i="2"/>
  <c r="AD217" i="2"/>
  <c r="W224" i="2"/>
  <c r="L52" i="2"/>
  <c r="L46" i="2"/>
  <c r="AD72" i="2"/>
  <c r="W142" i="2"/>
  <c r="AD135" i="2"/>
  <c r="AD252" i="2"/>
  <c r="N52" i="2"/>
  <c r="N67" i="2" s="1"/>
  <c r="N46" i="2"/>
  <c r="AD130" i="2"/>
  <c r="AD263" i="2"/>
  <c r="K52" i="2"/>
  <c r="K46" i="2"/>
  <c r="AD81" i="2"/>
  <c r="AD159" i="2"/>
  <c r="AD255" i="2"/>
  <c r="AD118" i="2"/>
  <c r="AD37" i="2"/>
  <c r="AD190" i="2"/>
  <c r="AD100" i="2"/>
  <c r="W108" i="2"/>
  <c r="AD62" i="2"/>
  <c r="AD41" i="2"/>
  <c r="W172" i="2"/>
  <c r="AD165" i="2"/>
  <c r="AD73" i="2"/>
  <c r="AD218" i="2"/>
  <c r="AD131" i="2"/>
  <c r="W182" i="2"/>
  <c r="AD175" i="2"/>
  <c r="AD199" i="2"/>
  <c r="AD188" i="2"/>
  <c r="AD91" i="2"/>
  <c r="Q51" i="2"/>
  <c r="Q50" i="2"/>
  <c r="P52" i="2"/>
  <c r="P67" i="2" s="1"/>
  <c r="P46" i="2"/>
  <c r="AD166" i="2"/>
  <c r="W162" i="2"/>
  <c r="AD155" i="2"/>
  <c r="AD266" i="2"/>
  <c r="AD31" i="2"/>
  <c r="AD128" i="2"/>
  <c r="AD105" i="2"/>
  <c r="AD59" i="2"/>
  <c r="W212" i="2"/>
  <c r="AD271" i="2"/>
  <c r="AD24" i="2"/>
  <c r="V52" i="2"/>
  <c r="V67" i="2" s="1"/>
  <c r="V46" i="2"/>
  <c r="AD103" i="2"/>
  <c r="AD156" i="2"/>
  <c r="AD177" i="2"/>
  <c r="AD244" i="2"/>
  <c r="AD247" i="2"/>
  <c r="AD220" i="2"/>
  <c r="AD250" i="2"/>
  <c r="AD16" i="2"/>
  <c r="AD139" i="2"/>
  <c r="AD222" i="2"/>
  <c r="AD121" i="2"/>
  <c r="R51" i="2"/>
  <c r="R50" i="2"/>
  <c r="R67" i="2" s="1"/>
  <c r="AD125" i="2"/>
  <c r="W132" i="2"/>
  <c r="AD232" i="2"/>
  <c r="M52" i="2"/>
  <c r="M67" i="2" s="1"/>
  <c r="M46" i="2"/>
  <c r="D24" i="1" l="1"/>
  <c r="C9" i="1"/>
  <c r="AC122" i="2"/>
  <c r="C19" i="1"/>
  <c r="AC224" i="2"/>
  <c r="AC277" i="2"/>
  <c r="AC162" i="2"/>
  <c r="C13" i="1"/>
  <c r="AC202" i="2"/>
  <c r="C17" i="1"/>
  <c r="AC182" i="2"/>
  <c r="C15" i="1"/>
  <c r="AC108" i="2"/>
  <c r="C7" i="1"/>
  <c r="C5" i="1"/>
  <c r="AC83" i="2"/>
  <c r="AD33" i="2"/>
  <c r="AC33" i="2"/>
  <c r="AC192" i="2"/>
  <c r="C16" i="1"/>
  <c r="AC142" i="2"/>
  <c r="C11" i="1"/>
  <c r="AC152" i="2"/>
  <c r="C12" i="1"/>
  <c r="AC172" i="2"/>
  <c r="C14" i="1"/>
  <c r="AC132" i="2"/>
  <c r="C10" i="1"/>
  <c r="AC212" i="2"/>
  <c r="C18" i="1"/>
  <c r="D18" i="1"/>
  <c r="C6" i="1"/>
  <c r="AC95" i="2"/>
  <c r="AC235" i="2"/>
  <c r="S279" i="2"/>
  <c r="O279" i="2"/>
  <c r="N279" i="2"/>
  <c r="K67" i="2"/>
  <c r="K279" i="2" s="1"/>
  <c r="W50" i="2"/>
  <c r="AC50" i="2" s="1"/>
  <c r="W52" i="2"/>
  <c r="W51" i="2"/>
  <c r="AC51" i="2" s="1"/>
  <c r="R279" i="2"/>
  <c r="M279" i="2"/>
  <c r="V279" i="2"/>
  <c r="W214" i="2"/>
  <c r="W226" i="2" s="1"/>
  <c r="AD212" i="2"/>
  <c r="U67" i="2"/>
  <c r="U279" i="2" s="1"/>
  <c r="L67" i="2"/>
  <c r="L279" i="2" s="1"/>
  <c r="P279" i="2"/>
  <c r="Q67" i="2"/>
  <c r="Q279" i="2" s="1"/>
  <c r="W46" i="2"/>
  <c r="AD44" i="2"/>
  <c r="T67" i="2"/>
  <c r="T279" i="2" s="1"/>
  <c r="AC52" i="2" l="1"/>
  <c r="X52" i="2"/>
  <c r="C8" i="1"/>
  <c r="AD277" i="2"/>
  <c r="D21" i="1"/>
  <c r="AD235" i="2"/>
  <c r="D20" i="1"/>
  <c r="D15" i="1"/>
  <c r="AD182" i="2"/>
  <c r="AD132" i="2"/>
  <c r="D10" i="1"/>
  <c r="D11" i="1"/>
  <c r="AD142" i="2"/>
  <c r="D5" i="1"/>
  <c r="AD83" i="2"/>
  <c r="AD152" i="2"/>
  <c r="D12" i="1"/>
  <c r="D6" i="1"/>
  <c r="AD95" i="2"/>
  <c r="AD202" i="2"/>
  <c r="D17" i="1"/>
  <c r="D19" i="1"/>
  <c r="AD224" i="2"/>
  <c r="AD214" i="2"/>
  <c r="AC214" i="2"/>
  <c r="AD172" i="2"/>
  <c r="D14" i="1"/>
  <c r="AD192" i="2"/>
  <c r="D16" i="1"/>
  <c r="AD108" i="2"/>
  <c r="D7" i="1"/>
  <c r="C3" i="1"/>
  <c r="AC46" i="2"/>
  <c r="AD162" i="2"/>
  <c r="D13" i="1"/>
  <c r="AD122" i="2"/>
  <c r="D9" i="1"/>
  <c r="AD51" i="2"/>
  <c r="AD52" i="2"/>
  <c r="W67" i="2"/>
  <c r="AD50" i="2"/>
  <c r="D8" i="1" l="1"/>
  <c r="AD46" i="2"/>
  <c r="D3" i="1"/>
  <c r="AD226" i="2"/>
  <c r="AC226" i="2"/>
  <c r="C4" i="1"/>
  <c r="C22" i="1" s="1"/>
  <c r="AC67" i="2"/>
  <c r="W279" i="2"/>
  <c r="C28" i="1" l="1"/>
  <c r="C27" i="1"/>
  <c r="AD279" i="2"/>
  <c r="AC279" i="2"/>
  <c r="D4" i="1"/>
  <c r="D22" i="1" s="1"/>
  <c r="AD6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Z2" authorId="0" shapeId="0" xr:uid="{AF50D08D-17CB-4F2A-8625-846425F3E5C3}">
      <text>
        <r>
          <rPr>
            <sz val="11"/>
            <color theme="1"/>
            <rFont val="Arial"/>
            <family val="2"/>
          </rPr>
          <t xml:space="preserve">
Exchange rate derived from Oanda on the 28th July 2021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56" authorId="0" shapeId="0" xr:uid="{290E98A9-182F-4CED-BAA3-1FC26CE28B09}">
      <text>
        <r>
          <rPr>
            <sz val="11"/>
            <color theme="1"/>
            <rFont val="Arial"/>
          </rPr>
          <t>======
ID#AAAALD80V0k
Carly Schmidt    (2021-01-07 09:31:49)
Unit Cost greater than or equal to $5,000</t>
        </r>
      </text>
    </comment>
  </commentList>
</comments>
</file>

<file path=xl/sharedStrings.xml><?xml version="1.0" encoding="utf-8"?>
<sst xmlns="http://schemas.openxmlformats.org/spreadsheetml/2006/main" count="558" uniqueCount="208">
  <si>
    <t>Line Item</t>
  </si>
  <si>
    <t>Total (NGN)</t>
  </si>
  <si>
    <t>Total (USD)</t>
  </si>
  <si>
    <t>Personnel</t>
  </si>
  <si>
    <t>Fringe Benefits</t>
  </si>
  <si>
    <t xml:space="preserve">Travel </t>
  </si>
  <si>
    <t>Equipment</t>
  </si>
  <si>
    <t>Supplies</t>
  </si>
  <si>
    <t>Contractual:</t>
  </si>
  <si>
    <t>Consultants</t>
  </si>
  <si>
    <t>Construction</t>
  </si>
  <si>
    <t>Other</t>
  </si>
  <si>
    <t>Total Budget</t>
  </si>
  <si>
    <t>Applicant's Contribution</t>
  </si>
  <si>
    <t>RRA Contribution</t>
  </si>
  <si>
    <t>Indicators (%)</t>
  </si>
  <si>
    <t>Organization name:</t>
  </si>
  <si>
    <t>Country/Region:</t>
  </si>
  <si>
    <t>Inflation Factor</t>
  </si>
  <si>
    <t>Project Name:</t>
  </si>
  <si>
    <t>Employee remunaration increments</t>
  </si>
  <si>
    <t>Performance period:</t>
  </si>
  <si>
    <t>Year 1</t>
  </si>
  <si>
    <t>APPLICANT'S CONTRIBUTION (NGN)</t>
  </si>
  <si>
    <t>APPLICANT'S CONTRIBUTION (USD)</t>
  </si>
  <si>
    <t>RRA CONTRIBUTION (NGN)</t>
  </si>
  <si>
    <t>RRA CONTRIBUTION (USD)</t>
  </si>
  <si>
    <t>FX</t>
  </si>
  <si>
    <t>&lt;insert start and end dates&gt;</t>
  </si>
  <si>
    <t>Description</t>
  </si>
  <si>
    <t>Objective</t>
  </si>
  <si>
    <t>Outcome</t>
  </si>
  <si>
    <t>Budget Category</t>
  </si>
  <si>
    <t>Level of Effort (%)</t>
  </si>
  <si>
    <t>FTE/Units</t>
  </si>
  <si>
    <t>Unit Cost (NGN)</t>
  </si>
  <si>
    <t>Total Cost</t>
  </si>
  <si>
    <t>Jan</t>
  </si>
  <si>
    <t>Feb</t>
  </si>
  <si>
    <t>Mar</t>
  </si>
  <si>
    <t>Apr</t>
  </si>
  <si>
    <t>May</t>
  </si>
  <si>
    <t>Jun</t>
  </si>
  <si>
    <t>Jul</t>
  </si>
  <si>
    <t>Aug</t>
  </si>
  <si>
    <t>Sep</t>
  </si>
  <si>
    <t>Oct</t>
  </si>
  <si>
    <t>Nov</t>
  </si>
  <si>
    <t>Dec</t>
  </si>
  <si>
    <t>Check (NGN)</t>
  </si>
  <si>
    <t>Check (USD)</t>
  </si>
  <si>
    <t>PERSONNEL</t>
  </si>
  <si>
    <t>National Staff</t>
  </si>
  <si>
    <t>Program Staff</t>
  </si>
  <si>
    <t>xxxxxx</t>
  </si>
  <si>
    <t>Operations Staff</t>
  </si>
  <si>
    <t>SUBTOTAL NATIONAL STAFF</t>
  </si>
  <si>
    <t>Expartriate Staff</t>
  </si>
  <si>
    <t>SUBTOTAL EXPARTRIATE STAFF</t>
  </si>
  <si>
    <t>TOTAL PERSONNEL</t>
  </si>
  <si>
    <t>FRINGE BENFITS</t>
  </si>
  <si>
    <t>Benefits - National Staff</t>
  </si>
  <si>
    <t>Severance Pay - National Staff</t>
  </si>
  <si>
    <t>Pooled Benefits - Expatriates &amp; HQ Staff</t>
  </si>
  <si>
    <t>Shipping of Household Goods</t>
  </si>
  <si>
    <t>Relocation Allowances</t>
  </si>
  <si>
    <t>Storage Reimbursement - Expat Staff</t>
  </si>
  <si>
    <t>Dependent Education - Expatriate Staff</t>
  </si>
  <si>
    <t>Host Country Taxes - Expatriate Staff</t>
  </si>
  <si>
    <t>Hardship Allowance - Expatriate Staff</t>
  </si>
  <si>
    <t>R&amp;R Allowances - Expatriate Staff</t>
  </si>
  <si>
    <t>Relocation Travel</t>
  </si>
  <si>
    <t>Benefits Related Travel</t>
  </si>
  <si>
    <t>Other Benefits - Expatriate</t>
  </si>
  <si>
    <t>Housing - Individual and Shared</t>
  </si>
  <si>
    <t>Housing - Guesthouse</t>
  </si>
  <si>
    <t>Employee Training</t>
  </si>
  <si>
    <t>TOTAL FRINGE BENEFITS</t>
  </si>
  <si>
    <t>TRAVEL</t>
  </si>
  <si>
    <t>Domestic Airfare</t>
  </si>
  <si>
    <t>Road Transport (Local)</t>
  </si>
  <si>
    <t>Hotel (Local)</t>
  </si>
  <si>
    <t>Travel Expenses - Per diem | Meals | Incidentals (Local)</t>
  </si>
  <si>
    <t>International Airfare</t>
  </si>
  <si>
    <t>Hotel (International)</t>
  </si>
  <si>
    <t>Road Transport (International)</t>
  </si>
  <si>
    <t>ravel Expenses - Per diem | Meals | Incidentals (International)</t>
  </si>
  <si>
    <t>International Airfares - Consultants</t>
  </si>
  <si>
    <t>International Travel Expenses - Consultants</t>
  </si>
  <si>
    <t>Visa</t>
  </si>
  <si>
    <t>TOTAL TRAVEL</t>
  </si>
  <si>
    <t>EQUIPMENT</t>
  </si>
  <si>
    <t>General Equipmnet ≥ $5000</t>
  </si>
  <si>
    <t>TOTAL EQUIPMENT</t>
  </si>
  <si>
    <t>SUPPLIES</t>
  </si>
  <si>
    <r>
      <t xml:space="preserve">General Equipmnet </t>
    </r>
    <r>
      <rPr>
        <b/>
        <sz val="11"/>
        <color theme="1"/>
        <rFont val="Calibri"/>
      </rPr>
      <t>&lt;</t>
    </r>
    <r>
      <rPr>
        <b/>
        <i/>
        <sz val="11"/>
        <color theme="1"/>
        <rFont val="Arial"/>
      </rPr>
      <t xml:space="preserve"> $5000</t>
    </r>
  </si>
  <si>
    <t>TOTAL SUPPLIES</t>
  </si>
  <si>
    <t>CONTRACTUAL</t>
  </si>
  <si>
    <t>Program Activities</t>
  </si>
  <si>
    <t>Activity 1: &lt;insert activity description&gt;</t>
  </si>
  <si>
    <t>Subtotal Activity 1</t>
  </si>
  <si>
    <t>Activity 2: &lt;insert activity description&gt;</t>
  </si>
  <si>
    <t>Subtotal Activity 2</t>
  </si>
  <si>
    <t>Activity 3: &lt;insert activity description&gt;</t>
  </si>
  <si>
    <t>Subtotal Activity 3</t>
  </si>
  <si>
    <t>Activity 4: &lt;insert activity description&gt;</t>
  </si>
  <si>
    <t>Subtotal Activity 4</t>
  </si>
  <si>
    <t>Activity 5: &lt;insert activity description&gt;</t>
  </si>
  <si>
    <t>Subtotal Activity 5</t>
  </si>
  <si>
    <t>Activity 6: &lt;insert activity description&gt;</t>
  </si>
  <si>
    <t>Subtotal Activity 6</t>
  </si>
  <si>
    <t>Activity 7: &lt;insert activity description&gt;</t>
  </si>
  <si>
    <t>Subtotal Activity 7</t>
  </si>
  <si>
    <t>Activity 8: &lt;insert activity description&gt;</t>
  </si>
  <si>
    <t>Subtotal Activity 8</t>
  </si>
  <si>
    <t>Activity 9: &lt;insert activity description&gt;</t>
  </si>
  <si>
    <t>Subtotal Activity 9</t>
  </si>
  <si>
    <t>Activity 10: &lt;insert activity description&gt;</t>
  </si>
  <si>
    <t>Subtotal Activity 10</t>
  </si>
  <si>
    <t>SUBTOTAL PROGRAM ACTIVITIES</t>
  </si>
  <si>
    <t>SUBTOTAL CONSULTANTS</t>
  </si>
  <si>
    <t>TOTAL CONTRACTUAL</t>
  </si>
  <si>
    <t>CONSTRUCTION</t>
  </si>
  <si>
    <t>TOTAL CONSTRUCTION</t>
  </si>
  <si>
    <t>OTHERS</t>
  </si>
  <si>
    <t>TOTAL OTHERS</t>
  </si>
  <si>
    <t>TOTAL BUDGET</t>
  </si>
  <si>
    <t>General Instructions</t>
  </si>
  <si>
    <r>
      <rPr>
        <b/>
        <sz val="10"/>
        <color rgb="FFFF0000"/>
        <rFont val="Calibri"/>
      </rPr>
      <t>Do not delete sheets, rows or columns while preparing the budget!</t>
    </r>
    <r>
      <rPr>
        <sz val="10"/>
        <color rgb="FFFF0000"/>
        <rFont val="Calibri"/>
      </rPr>
      <t xml:space="preserve">  </t>
    </r>
    <r>
      <rPr>
        <sz val="10"/>
        <color rgb="FFFF0000"/>
        <rFont val="Calibri"/>
      </rPr>
      <t xml:space="preserve">When the full application budget is final, Mercy Corps will hide or delete rows, columns and worksheets as need.  Columns that are not used for the budget should always be hidden, NOT deleted. </t>
    </r>
  </si>
  <si>
    <t>Do not enter data in any cell shaded black!</t>
  </si>
  <si>
    <r>
      <rPr>
        <sz val="10"/>
        <color theme="1"/>
        <rFont val="Calibri"/>
      </rPr>
      <t>The following fringe benefits;</t>
    </r>
    <r>
      <rPr>
        <b/>
        <sz val="10"/>
        <color theme="1"/>
        <rFont val="Calibri"/>
      </rPr>
      <t xml:space="preserve"> Benefits - National Staff, Severance Pay - National Staff and Pooled Benefits - Expatriates &amp; HQ Staf</t>
    </r>
    <r>
      <rPr>
        <sz val="10"/>
        <color theme="1"/>
        <rFont val="Calibri"/>
      </rPr>
      <t>f, are estimated as a percentage (%) of the appropriate salaries. Hence only enter the estimated percentage under LOE for these budget lines.</t>
    </r>
  </si>
  <si>
    <r>
      <rPr>
        <b/>
        <sz val="10"/>
        <color rgb="FFFF0000"/>
        <rFont val="Calibri"/>
      </rPr>
      <t>Do not add columns (additional rows could be inserted if required) to the worksheet.</t>
    </r>
    <r>
      <rPr>
        <b/>
        <sz val="10"/>
        <color rgb="FFFF0000"/>
        <rFont val="Calibri"/>
      </rPr>
      <t xml:space="preserve"> </t>
    </r>
    <r>
      <rPr>
        <sz val="10"/>
        <color rgb="FFFF0000"/>
        <rFont val="Calibri"/>
      </rPr>
      <t>If your budget spans more that two calendar years, kindly contact Mercy Corps for an adjustmnet to the template.</t>
    </r>
  </si>
  <si>
    <t>Complete the Narrative Sheet for each budget line item</t>
  </si>
  <si>
    <t>Completing the Budget Header</t>
  </si>
  <si>
    <t>Enter the information for each header row in each yellow highlighted cell. Once an entry has been made, the cell will no longer be highlighted yellow.</t>
  </si>
  <si>
    <t>Example:</t>
  </si>
  <si>
    <t>Entering Local Currency Conversion</t>
  </si>
  <si>
    <t>Enter the estimated conversion rate from local currency to USD in cell "AU6" shaded yellow. The conversion rate will be applied to the local currency amounts totals for year1, year2 and all years total of the budget only.</t>
  </si>
  <si>
    <t>Entering Inflation Factors</t>
  </si>
  <si>
    <t>Enter the estimated Inflation Factors for the type of expense in cells "T3" and "T4".  The percentage will be applied to the unit cost for year2.</t>
  </si>
  <si>
    <t>Note - For costs that are first budgeted in year two or later, an initial unit cost needs to be included in year one for the inflation factor to be automatically calculated.</t>
  </si>
  <si>
    <r>
      <rPr>
        <b/>
        <sz val="10"/>
        <color theme="1"/>
        <rFont val="Calibri"/>
      </rPr>
      <t xml:space="preserve">Cost Inflation Factor:                           </t>
    </r>
    <r>
      <rPr>
        <sz val="10"/>
        <color theme="1"/>
        <rFont val="Calibri"/>
      </rPr>
      <t xml:space="preserve"> Inflation Factor is applied to certain expense categories.  Other categories do not automatically calculate an increased unit cost for inflation.  Care should be taken when preparing the budget to ensure that cost inflation is applied to each applicable cost.</t>
    </r>
  </si>
  <si>
    <r>
      <rPr>
        <b/>
        <sz val="10"/>
        <color theme="1"/>
        <rFont val="Calibri"/>
      </rPr>
      <t xml:space="preserve">Employee remunaration increments:  </t>
    </r>
    <r>
      <rPr>
        <sz val="10"/>
        <color theme="1"/>
        <rFont val="Calibri"/>
      </rPr>
      <t>Inflation Factor is applied to staff salaries.</t>
    </r>
  </si>
  <si>
    <t>Labeling Column Sections for Year and Date</t>
  </si>
  <si>
    <t>The budget template is separated into column sections by months and year.</t>
  </si>
  <si>
    <t>Enter the expected year period in the space for &lt;insert start and end dates&gt; using MM/DD/YYYY format. E.g. 01/01/2020 - 12/31/2020</t>
  </si>
  <si>
    <t>Enter beloy the year period, the expected months covered by the year.</t>
  </si>
  <si>
    <t>Budget Categories</t>
  </si>
  <si>
    <t>This budget has 8 "budget categories": Salaries; Fringe Benefits; Travel; Equipment; Supplies; Contractual; Construction and  Other Direct Costs.  Each individual budget line is shown in the category that most closely describes the budgeted cost.  The individual expenses are then totaled for each budget category and these totals are shown in the Budget Summary worksheet.</t>
  </si>
  <si>
    <t>Column Definitions</t>
  </si>
  <si>
    <r>
      <rPr>
        <b/>
        <sz val="10"/>
        <color theme="1"/>
        <rFont val="Calibri"/>
      </rPr>
      <t>Level of Effort (%)</t>
    </r>
    <r>
      <rPr>
        <sz val="10"/>
        <color theme="1"/>
        <rFont val="Calibri"/>
      </rPr>
      <t xml:space="preserve"> :  The percentage that the item will be used for this program.</t>
    </r>
  </si>
  <si>
    <r>
      <rPr>
        <b/>
        <sz val="10"/>
        <color theme="1"/>
        <rFont val="Calibri"/>
      </rPr>
      <t>FTE/ # of Units</t>
    </r>
    <r>
      <rPr>
        <sz val="10"/>
        <color theme="1"/>
        <rFont val="Calibri"/>
      </rPr>
      <t xml:space="preserve"> – Full Time Employee (FTE):  Enter either the number of employees the position will have or if units - enter the number of units expected to be used.  Whole numbers should only be entered in this column. If less than a whole FTE or unit is to be used, this should be shown in the level of effort column.</t>
    </r>
  </si>
  <si>
    <r>
      <rPr>
        <b/>
        <sz val="10"/>
        <color theme="1"/>
        <rFont val="Calibri"/>
      </rPr>
      <t xml:space="preserve">Unit Cost:  </t>
    </r>
    <r>
      <rPr>
        <sz val="10"/>
        <color theme="1"/>
        <rFont val="Calibri"/>
      </rPr>
      <t>Cost per unit</t>
    </r>
  </si>
  <si>
    <r>
      <rPr>
        <b/>
        <sz val="10"/>
        <color theme="1"/>
        <rFont val="Calibri"/>
      </rPr>
      <t xml:space="preserve">Total Cost: </t>
    </r>
    <r>
      <rPr>
        <sz val="10"/>
        <color theme="1"/>
        <rFont val="Calibri"/>
      </rPr>
      <t>This represents total cost per month foir that line item. The total cost per month automatically get populated in all the cells for all the months in the budget template.</t>
    </r>
    <r>
      <rPr>
        <b/>
        <sz val="10"/>
        <color rgb="FFFF0000"/>
        <rFont val="Calibri"/>
      </rPr>
      <t xml:space="preserve"> For costs that would not be incurred throughout the budget period, enter "0" in the cell which corresponds to the month in which expenses will not be incurred for that budget line.</t>
    </r>
  </si>
  <si>
    <r>
      <rPr>
        <b/>
        <sz val="10"/>
        <color theme="1"/>
        <rFont val="Calibri"/>
      </rPr>
      <t>Year X Budget:</t>
    </r>
    <r>
      <rPr>
        <sz val="10"/>
        <color theme="1"/>
        <rFont val="Calibri"/>
      </rPr>
      <t xml:space="preserve">  Amount being requested for that budget line for the year.</t>
    </r>
  </si>
  <si>
    <t>Enter a description of the budget item in the space provided (marked "xxxxxx"). Please limit budget line descriptions to the column width provided.</t>
  </si>
  <si>
    <t>BUDGET NARRATIVE</t>
  </si>
  <si>
    <t>Organization Name:</t>
  </si>
  <si>
    <t>Nigeria/North East</t>
  </si>
  <si>
    <t>Program Name:</t>
  </si>
  <si>
    <t>Rural Resillence Fund</t>
  </si>
  <si>
    <t>Program Dates:</t>
  </si>
  <si>
    <t>COST DESCRIPTION</t>
  </si>
  <si>
    <t>NARRATIVE</t>
  </si>
  <si>
    <t>FRINGE BENEFITS</t>
  </si>
  <si>
    <t>Pooled Benefits - Expatriate &amp; HQ Staff</t>
  </si>
  <si>
    <t>Storage Reimbursement - Expatriate Staff</t>
  </si>
  <si>
    <t>International Airfares</t>
  </si>
  <si>
    <t>International Travel Expenses</t>
  </si>
  <si>
    <t>Local &amp; Domestic Airfares</t>
  </si>
  <si>
    <t>Local &amp; Domestic Travel - Head Office</t>
  </si>
  <si>
    <t>Local &amp; Domestic Travel - Field Office</t>
  </si>
  <si>
    <t>GENERAL PROGRAM ACTIVITIES</t>
  </si>
  <si>
    <t>CONSULTANTS - PROGRAM</t>
  </si>
  <si>
    <t>OTHER COSTS</t>
  </si>
  <si>
    <t>INTERNATIONAL AIR TRAVEL TABLE</t>
  </si>
  <si>
    <t xml:space="preserve">Donor Name:  </t>
  </si>
  <si>
    <t xml:space="preserve">Country/Region:  </t>
  </si>
  <si>
    <t xml:space="preserve">Program Name:  </t>
  </si>
  <si>
    <t xml:space="preserve">Program Dates:  </t>
  </si>
  <si>
    <t>Organization</t>
  </si>
  <si>
    <t># of Travelers</t>
  </si>
  <si>
    <t># of Trips (Roundtrip)</t>
  </si>
  <si>
    <t>Origin
(country or region)</t>
  </si>
  <si>
    <t>Destination
(country or region)</t>
  </si>
  <si>
    <t>Purpose</t>
  </si>
  <si>
    <t>EQUIPMENT AND RESTRICTED GOODS PROCUREMENT TABLE</t>
  </si>
  <si>
    <t>Capital Equipment (&gt;$5,000)</t>
  </si>
  <si>
    <t>Item</t>
  </si>
  <si>
    <t># of Units</t>
  </si>
  <si>
    <t>Expected Source</t>
  </si>
  <si>
    <t>Expected Nationality</t>
  </si>
  <si>
    <t>Estimated Unit Cost</t>
  </si>
  <si>
    <t>Restricted Goods</t>
  </si>
  <si>
    <t>Expected Origin</t>
  </si>
  <si>
    <t>TOTAL  (NGN)</t>
  </si>
  <si>
    <t>TOTAL (USD)</t>
  </si>
  <si>
    <t>&lt;                       &gt;</t>
  </si>
  <si>
    <t>PROGRAM</t>
  </si>
  <si>
    <t>OPERATIONS</t>
  </si>
  <si>
    <t>EXPARTRIATE</t>
  </si>
  <si>
    <t xml:space="preserve">&lt;Describe in one or two sentences the purpose and main responsibilities of this position.&gt;  </t>
  </si>
  <si>
    <t>&lt;Give details of the travel, how it impacts on project implementation, and basis of calculation&gt;</t>
  </si>
  <si>
    <t xml:space="preserve">&lt;Describe in one or two sentences the purpose/how the equipment relates to the office function.&gt;  </t>
  </si>
  <si>
    <t xml:space="preserve">&lt;Describe in one or two sentences the purpose of the equipment and which program activity will benefit.&gt;  </t>
  </si>
  <si>
    <t>&lt;Describe the relevance of this expense to project implementation and its basis of calculation&gt;</t>
  </si>
  <si>
    <t xml:space="preserve">&lt;Describe in one or two sentences the purpose of this cost and how program activity will benefit.&gt;  </t>
  </si>
  <si>
    <t xml:space="preserve">&lt;Position.&gt;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</si>
</sst>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468]\ #,##0.00;\-[$₦-468]\ #,##0.00"/>
    <numFmt numFmtId="166" formatCode="[$₦-468]\ #,##0.00"/>
    <numFmt numFmtId="167" formatCode="[$$-1009]#,##0.00;\-[$$-1009]#,##0.00"/>
    <numFmt numFmtId="172" formatCode="0.000"/>
  </numFmts>
  <fonts count="41" x14ac:knownFonts="1">
    <font>
      <sz val="11"/>
      <color theme="1"/>
      <name val="Arial"/>
    </font>
    <font>
      <b/>
      <i/>
      <sz val="12"/>
      <color rgb="FFFFFFFF"/>
      <name val="Arial"/>
    </font>
    <font>
      <b/>
      <i/>
      <sz val="12"/>
      <color rgb="FF3F3F3F"/>
      <name val="Arial"/>
    </font>
    <font>
      <b/>
      <sz val="12"/>
      <color rgb="FF3F3F3F"/>
      <name val="Arial"/>
    </font>
    <font>
      <sz val="11"/>
      <name val="Arial"/>
    </font>
    <font>
      <b/>
      <sz val="11"/>
      <color theme="1"/>
      <name val="Arial"/>
    </font>
    <font>
      <sz val="11"/>
      <color rgb="FF2E75B5"/>
      <name val="Arial"/>
    </font>
    <font>
      <b/>
      <sz val="10"/>
      <color theme="0"/>
      <name val="Arial"/>
    </font>
    <font>
      <sz val="10"/>
      <color theme="1"/>
      <name val="Arial"/>
    </font>
    <font>
      <b/>
      <sz val="10"/>
      <color theme="1"/>
      <name val="Arial"/>
    </font>
    <font>
      <sz val="11"/>
      <color theme="1"/>
      <name val="Calibri"/>
    </font>
    <font>
      <b/>
      <sz val="10"/>
      <color rgb="FFFF0000"/>
      <name val="Arial"/>
    </font>
    <font>
      <b/>
      <sz val="11"/>
      <color theme="0"/>
      <name val="Arial"/>
    </font>
    <font>
      <sz val="10"/>
      <color theme="0"/>
      <name val="Arial"/>
    </font>
    <font>
      <b/>
      <i/>
      <sz val="11"/>
      <color theme="1"/>
      <name val="Arial"/>
    </font>
    <font>
      <i/>
      <sz val="11"/>
      <color theme="1"/>
      <name val="Arial"/>
    </font>
    <font>
      <i/>
      <sz val="10"/>
      <color theme="1"/>
      <name val="Arial"/>
    </font>
    <font>
      <i/>
      <sz val="10"/>
      <color rgb="FFFF0000"/>
      <name val="Arial"/>
    </font>
    <font>
      <b/>
      <i/>
      <sz val="10"/>
      <color theme="1"/>
      <name val="Arial"/>
    </font>
    <font>
      <b/>
      <i/>
      <sz val="10"/>
      <color rgb="FF2E75B5"/>
      <name val="Arial"/>
    </font>
    <font>
      <b/>
      <sz val="11"/>
      <color rgb="FF2E75B5"/>
      <name val="Arial"/>
    </font>
    <font>
      <b/>
      <sz val="11"/>
      <color theme="1"/>
      <name val="Calibri"/>
    </font>
    <font>
      <sz val="11"/>
      <color theme="1"/>
      <name val="Arial"/>
    </font>
    <font>
      <sz val="11"/>
      <color theme="1"/>
      <name val="Arial"/>
      <family val="2"/>
    </font>
    <font>
      <b/>
      <sz val="10"/>
      <color rgb="FF000080"/>
      <name val="Calibri"/>
    </font>
    <font>
      <sz val="10"/>
      <color rgb="FFFF0000"/>
      <name val="Calibri"/>
    </font>
    <font>
      <b/>
      <sz val="10"/>
      <color rgb="FFFF0000"/>
      <name val="Calibri"/>
    </font>
    <font>
      <sz val="10"/>
      <color theme="1"/>
      <name val="Calibri"/>
    </font>
    <font>
      <b/>
      <sz val="10"/>
      <color theme="1"/>
      <name val="Calibri"/>
    </font>
    <font>
      <i/>
      <sz val="10"/>
      <color theme="1"/>
      <name val="Calibri"/>
    </font>
    <font>
      <b/>
      <sz val="10"/>
      <color rgb="FFFFFFFF"/>
      <name val="Arial"/>
    </font>
    <font>
      <i/>
      <sz val="10"/>
      <color rgb="FF3366FF"/>
      <name val="Arial"/>
    </font>
    <font>
      <sz val="10"/>
      <name val="Arial"/>
      <family val="2"/>
    </font>
    <font>
      <b/>
      <sz val="11"/>
      <name val="Arial"/>
      <family val="2"/>
    </font>
    <font>
      <sz val="10"/>
      <name val="Arial"/>
    </font>
    <font>
      <b/>
      <sz val="14"/>
      <color indexed="9"/>
      <name val="Arial"/>
      <family val="2"/>
    </font>
    <font>
      <b/>
      <sz val="10"/>
      <name val="Arial"/>
      <family val="2"/>
    </font>
    <font>
      <sz val="9"/>
      <name val="Arial"/>
      <family val="2"/>
    </font>
    <font>
      <b/>
      <i/>
      <sz val="11"/>
      <name val="Arial"/>
      <family val="2"/>
    </font>
    <font>
      <i/>
      <sz val="10"/>
      <color rgb="FF44546A"/>
      <name val="Arial"/>
      <family val="2"/>
    </font>
    <font>
      <b/>
      <i/>
      <sz val="10"/>
      <color theme="1"/>
      <name val="Arial"/>
      <family val="2"/>
    </font>
  </fonts>
  <fills count="20">
    <fill>
      <patternFill patternType="none"/>
    </fill>
    <fill>
      <patternFill patternType="gray125"/>
    </fill>
    <fill>
      <patternFill patternType="solid">
        <fgColor rgb="FF1E4E79"/>
        <bgColor rgb="FF1E4E79"/>
      </patternFill>
    </fill>
    <fill>
      <patternFill patternType="solid">
        <fgColor theme="0"/>
        <bgColor theme="0"/>
      </patternFill>
    </fill>
    <fill>
      <patternFill patternType="solid">
        <fgColor rgb="FF595959"/>
        <bgColor rgb="FF595959"/>
      </patternFill>
    </fill>
    <fill>
      <patternFill patternType="solid">
        <fgColor rgb="FFF2F2F2"/>
        <bgColor rgb="FFF2F2F2"/>
      </patternFill>
    </fill>
    <fill>
      <patternFill patternType="solid">
        <fgColor rgb="FFD9E2F3"/>
        <bgColor rgb="FFD9E2F3"/>
      </patternFill>
    </fill>
    <fill>
      <patternFill patternType="solid">
        <fgColor rgb="FFBFBFBF"/>
        <bgColor rgb="FFBFBFBF"/>
      </patternFill>
    </fill>
    <fill>
      <patternFill patternType="solid">
        <fgColor rgb="FFFFCC00"/>
        <bgColor rgb="FFFFCC00"/>
      </patternFill>
    </fill>
    <fill>
      <patternFill patternType="solid">
        <fgColor theme="1"/>
        <bgColor theme="1"/>
      </patternFill>
    </fill>
    <fill>
      <patternFill patternType="solid">
        <fgColor rgb="FFFBE4D5"/>
        <bgColor rgb="FFFBE4D5"/>
      </patternFill>
    </fill>
    <fill>
      <patternFill patternType="solid">
        <fgColor rgb="FFFFFFFF"/>
        <bgColor rgb="FFFFFFFF"/>
      </patternFill>
    </fill>
    <fill>
      <patternFill patternType="solid">
        <fgColor rgb="FF44546A"/>
        <bgColor rgb="FF44546A"/>
      </patternFill>
    </fill>
    <fill>
      <patternFill patternType="solid">
        <fgColor rgb="FF385623"/>
        <bgColor rgb="FF385623"/>
      </patternFill>
    </fill>
    <fill>
      <patternFill patternType="solid">
        <fgColor rgb="FF8EAADB"/>
        <bgColor rgb="FF8EAADB"/>
      </patternFill>
    </fill>
    <fill>
      <patternFill patternType="solid">
        <fgColor theme="3"/>
        <bgColor indexed="64"/>
      </patternFill>
    </fill>
    <fill>
      <patternFill patternType="solid">
        <fgColor theme="9" tint="-9.9978637043366805E-2"/>
        <bgColor indexed="64"/>
      </patternFill>
    </fill>
    <fill>
      <patternFill patternType="solid">
        <fgColor theme="9" tint="0.79998168889431442"/>
        <bgColor indexed="64"/>
      </patternFill>
    </fill>
    <fill>
      <patternFill patternType="solid">
        <fgColor theme="0" tint="-0.24994659260841701"/>
        <bgColor indexed="64"/>
      </patternFill>
    </fill>
    <fill>
      <patternFill patternType="solid">
        <fgColor rgb="FFFFFF00"/>
        <bgColor rgb="FFFFFF00"/>
      </patternFill>
    </fill>
  </fills>
  <borders count="56">
    <border>
      <left/>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D8D8D8"/>
      </left>
      <right/>
      <top style="medium">
        <color rgb="FFD8D8D8"/>
      </top>
      <bottom style="medium">
        <color rgb="FFD8D8D8"/>
      </bottom>
      <diagonal/>
    </border>
    <border>
      <left/>
      <right style="medium">
        <color rgb="FFD8D8D8"/>
      </right>
      <top style="medium">
        <color rgb="FFD8D8D8"/>
      </top>
      <bottom style="medium">
        <color rgb="FFD8D8D8"/>
      </bottom>
      <diagonal/>
    </border>
    <border>
      <left style="medium">
        <color rgb="FFD8D8D8"/>
      </left>
      <right style="thin">
        <color rgb="FFD8D8D8"/>
      </right>
      <top/>
      <bottom style="thin">
        <color rgb="FFD8D8D8"/>
      </bottom>
      <diagonal/>
    </border>
    <border>
      <left style="thin">
        <color rgb="FFD8D8D8"/>
      </left>
      <right style="medium">
        <color rgb="FFD8D8D8"/>
      </right>
      <top/>
      <bottom style="thin">
        <color rgb="FFD8D8D8"/>
      </bottom>
      <diagonal/>
    </border>
    <border>
      <left style="medium">
        <color rgb="FFD8D8D8"/>
      </left>
      <right style="thin">
        <color rgb="FFD8D8D8"/>
      </right>
      <top style="thin">
        <color rgb="FFD8D8D8"/>
      </top>
      <bottom style="medium">
        <color rgb="FFD8D8D8"/>
      </bottom>
      <diagonal/>
    </border>
    <border>
      <left style="thin">
        <color rgb="FFD8D8D8"/>
      </left>
      <right style="medium">
        <color rgb="FFD8D8D8"/>
      </right>
      <top style="thin">
        <color rgb="FFD8D8D8"/>
      </top>
      <bottom style="medium">
        <color rgb="FFD8D8D8"/>
      </bottom>
      <diagonal/>
    </border>
    <border>
      <left style="thin">
        <color rgb="FFD8D8D8"/>
      </left>
      <right style="thin">
        <color rgb="FFD8D8D8"/>
      </right>
      <top style="thin">
        <color rgb="FFD8D8D8"/>
      </top>
      <bottom style="thin">
        <color rgb="FFD8D8D8"/>
      </bottom>
      <diagonal/>
    </border>
    <border>
      <left style="thin">
        <color rgb="FFD8D8D8"/>
      </left>
      <right/>
      <top style="thin">
        <color rgb="FFD8D8D8"/>
      </top>
      <bottom style="thin">
        <color rgb="FFD8D8D8"/>
      </bottom>
      <diagonal/>
    </border>
    <border>
      <left/>
      <right/>
      <top style="thin">
        <color rgb="FFD8D8D8"/>
      </top>
      <bottom style="thin">
        <color rgb="FFD8D8D8"/>
      </bottom>
      <diagonal/>
    </border>
    <border>
      <left/>
      <right style="thin">
        <color rgb="FFD8D8D8"/>
      </right>
      <top style="thin">
        <color rgb="FFD8D8D8"/>
      </top>
      <bottom style="thin">
        <color rgb="FFD8D8D8"/>
      </bottom>
      <diagonal/>
    </border>
    <border>
      <left style="thin">
        <color rgb="FFD8D8D8"/>
      </left>
      <right style="thin">
        <color rgb="FFD8D8D8"/>
      </right>
      <top style="thin">
        <color rgb="FFD8D8D8"/>
      </top>
      <bottom/>
      <diagonal/>
    </border>
    <border>
      <left style="thin">
        <color rgb="FFD8D8D8"/>
      </left>
      <right style="thin">
        <color rgb="FFD8D8D8"/>
      </right>
      <top style="thin">
        <color rgb="FFD8D8D8"/>
      </top>
      <bottom/>
      <diagonal/>
    </border>
    <border>
      <left style="thin">
        <color rgb="FFD8D8D8"/>
      </left>
      <right style="thin">
        <color rgb="FFD8D8D8"/>
      </right>
      <top/>
      <bottom/>
      <diagonal/>
    </border>
    <border>
      <left/>
      <right/>
      <top/>
      <bottom/>
      <diagonal/>
    </border>
    <border>
      <left style="thin">
        <color rgb="FFD8D8D8"/>
      </left>
      <right style="thin">
        <color rgb="FFD8D8D8"/>
      </right>
      <top/>
      <bottom style="thin">
        <color rgb="FFD8D8D8"/>
      </bottom>
      <diagonal/>
    </border>
    <border>
      <left style="thin">
        <color rgb="FFD8D8D8"/>
      </left>
      <right style="thin">
        <color rgb="FFD8D8D8"/>
      </right>
      <top/>
      <bottom style="thin">
        <color rgb="FFD8D8D8"/>
      </bottom>
      <diagonal/>
    </border>
    <border>
      <left style="thin">
        <color rgb="FFD8D8D8"/>
      </left>
      <right/>
      <top style="thin">
        <color rgb="FFD8D8D8"/>
      </top>
      <bottom style="thin">
        <color rgb="FFD8D8D8"/>
      </bottom>
      <diagonal/>
    </border>
    <border>
      <left style="medium">
        <color rgb="FFD8D8D8"/>
      </left>
      <right/>
      <top style="medium">
        <color rgb="FFD8D8D8"/>
      </top>
      <bottom style="medium">
        <color rgb="FFD8D8D8"/>
      </bottom>
      <diagonal/>
    </border>
    <border>
      <left/>
      <right/>
      <top style="medium">
        <color rgb="FFD8D8D8"/>
      </top>
      <bottom style="medium">
        <color rgb="FFD8D8D8"/>
      </bottom>
      <diagonal/>
    </border>
    <border>
      <left/>
      <right/>
      <top style="thin">
        <color rgb="FFD8D8D8"/>
      </top>
      <bottom style="medium">
        <color rgb="FFD8D8D8"/>
      </bottom>
      <diagonal/>
    </border>
    <border>
      <left style="thin">
        <color rgb="FFD8D8D8"/>
      </left>
      <right style="thin">
        <color rgb="FFD8D8D8"/>
      </right>
      <top style="thin">
        <color rgb="FFD8D8D8"/>
      </top>
      <bottom style="medium">
        <color rgb="FFD8D8D8"/>
      </bottom>
      <diagonal/>
    </border>
    <border>
      <left/>
      <right style="thin">
        <color rgb="FFD8D8D8"/>
      </right>
      <top style="thin">
        <color rgb="FFD8D8D8"/>
      </top>
      <bottom style="thin">
        <color rgb="FFD8D8D8"/>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7">
    <xf numFmtId="0" fontId="0" fillId="0" borderId="0"/>
    <xf numFmtId="0" fontId="22" fillId="0" borderId="19"/>
    <xf numFmtId="0" fontId="32" fillId="0" borderId="19"/>
    <xf numFmtId="9" fontId="32" fillId="0" borderId="19" applyFont="0" applyFill="0" applyBorder="0" applyAlignment="0" applyProtection="0"/>
    <xf numFmtId="0" fontId="34" fillId="0" borderId="19"/>
    <xf numFmtId="0" fontId="32" fillId="0" borderId="19"/>
    <xf numFmtId="43" fontId="32" fillId="0" borderId="19" applyFont="0" applyFill="0" applyBorder="0" applyAlignment="0" applyProtection="0"/>
  </cellStyleXfs>
  <cellXfs count="166">
    <xf numFmtId="0" fontId="0" fillId="0" borderId="0" xfId="0" applyFont="1" applyAlignment="1"/>
    <xf numFmtId="0" fontId="1" fillId="2" borderId="1" xfId="0" applyFont="1" applyFill="1" applyBorder="1" applyAlignment="1">
      <alignment vertical="center"/>
    </xf>
    <xf numFmtId="0" fontId="1" fillId="2" borderId="2" xfId="0" applyFont="1" applyFill="1" applyBorder="1" applyAlignment="1">
      <alignment horizontal="right" vertical="center"/>
    </xf>
    <xf numFmtId="0" fontId="2" fillId="3" borderId="3" xfId="0" applyFont="1" applyFill="1" applyBorder="1" applyAlignment="1">
      <alignment vertical="center"/>
    </xf>
    <xf numFmtId="164" fontId="3" fillId="3" borderId="4" xfId="0" applyNumberFormat="1" applyFont="1" applyFill="1" applyBorder="1" applyAlignment="1">
      <alignment horizontal="right" vertical="center"/>
    </xf>
    <xf numFmtId="44" fontId="3" fillId="3" borderId="4" xfId="0" applyNumberFormat="1" applyFont="1" applyFill="1" applyBorder="1" applyAlignment="1">
      <alignment horizontal="right" vertical="center"/>
    </xf>
    <xf numFmtId="0" fontId="2" fillId="3" borderId="3" xfId="0" applyFont="1" applyFill="1" applyBorder="1" applyAlignment="1">
      <alignment horizontal="left" vertical="center"/>
    </xf>
    <xf numFmtId="0" fontId="2" fillId="3" borderId="5" xfId="0" applyFont="1" applyFill="1" applyBorder="1" applyAlignment="1">
      <alignment vertical="center"/>
    </xf>
    <xf numFmtId="164" fontId="1" fillId="2" borderId="4" xfId="0" applyNumberFormat="1" applyFont="1" applyFill="1" applyBorder="1" applyAlignment="1">
      <alignment horizontal="right" vertical="center"/>
    </xf>
    <xf numFmtId="44" fontId="1" fillId="2" borderId="4" xfId="0" applyNumberFormat="1" applyFont="1" applyFill="1" applyBorder="1" applyAlignment="1">
      <alignment horizontal="right" vertical="center"/>
    </xf>
    <xf numFmtId="0" fontId="1" fillId="2" borderId="3" xfId="0" applyFont="1" applyFill="1" applyBorder="1" applyAlignment="1">
      <alignment vertical="center"/>
    </xf>
    <xf numFmtId="164" fontId="1" fillId="2" borderId="2" xfId="0" applyNumberFormat="1" applyFont="1" applyFill="1" applyBorder="1" applyAlignment="1">
      <alignment horizontal="right" vertical="center"/>
    </xf>
    <xf numFmtId="44" fontId="1" fillId="2" borderId="2" xfId="0" applyNumberFormat="1" applyFont="1" applyFill="1" applyBorder="1" applyAlignment="1">
      <alignment horizontal="right" vertical="center"/>
    </xf>
    <xf numFmtId="0" fontId="1" fillId="2" borderId="8" xfId="0" applyFont="1" applyFill="1" applyBorder="1" applyAlignment="1">
      <alignment vertical="center"/>
    </xf>
    <xf numFmtId="9" fontId="1" fillId="2" borderId="9" xfId="0" applyNumberFormat="1" applyFont="1" applyFill="1" applyBorder="1" applyAlignment="1">
      <alignment horizontal="right" vertical="center"/>
    </xf>
    <xf numFmtId="0" fontId="1" fillId="2" borderId="10" xfId="0" applyFont="1" applyFill="1" applyBorder="1" applyAlignment="1">
      <alignment vertical="center"/>
    </xf>
    <xf numFmtId="9" fontId="1" fillId="2" borderId="11" xfId="0" applyNumberFormat="1" applyFont="1" applyFill="1" applyBorder="1" applyAlignment="1">
      <alignment horizontal="right" vertical="center"/>
    </xf>
    <xf numFmtId="0" fontId="0" fillId="3" borderId="12" xfId="0" applyFont="1" applyFill="1" applyBorder="1"/>
    <xf numFmtId="0" fontId="5" fillId="3" borderId="12" xfId="0" applyFont="1" applyFill="1" applyBorder="1"/>
    <xf numFmtId="0" fontId="6" fillId="3" borderId="12" xfId="0" applyFont="1" applyFill="1" applyBorder="1" applyAlignment="1">
      <alignment wrapText="1"/>
    </xf>
    <xf numFmtId="9" fontId="0" fillId="3" borderId="12" xfId="0" applyNumberFormat="1" applyFont="1" applyFill="1" applyBorder="1"/>
    <xf numFmtId="0" fontId="7" fillId="3" borderId="17" xfId="0" applyFont="1" applyFill="1" applyBorder="1" applyAlignment="1">
      <alignment horizontal="center" vertical="center"/>
    </xf>
    <xf numFmtId="0" fontId="8" fillId="3" borderId="12" xfId="0" applyFont="1" applyFill="1" applyBorder="1"/>
    <xf numFmtId="0" fontId="9" fillId="3" borderId="12" xfId="0" applyFont="1" applyFill="1" applyBorder="1"/>
    <xf numFmtId="0" fontId="7" fillId="3" borderId="19" xfId="0" applyFont="1" applyFill="1" applyBorder="1" applyAlignment="1">
      <alignment horizontal="center" vertical="center"/>
    </xf>
    <xf numFmtId="0" fontId="7" fillId="2" borderId="12" xfId="0" applyFont="1" applyFill="1" applyBorder="1"/>
    <xf numFmtId="0" fontId="7" fillId="2" borderId="12" xfId="0" applyFont="1" applyFill="1" applyBorder="1" applyAlignment="1">
      <alignment wrapText="1"/>
    </xf>
    <xf numFmtId="0" fontId="11" fillId="3" borderId="21" xfId="0" applyFont="1" applyFill="1" applyBorder="1" applyAlignment="1">
      <alignment horizontal="center" vertical="center"/>
    </xf>
    <xf numFmtId="0" fontId="0" fillId="3" borderId="17" xfId="0" applyFont="1" applyFill="1" applyBorder="1"/>
    <xf numFmtId="0" fontId="8" fillId="3" borderId="22" xfId="0" applyFont="1" applyFill="1" applyBorder="1"/>
    <xf numFmtId="0" fontId="12" fillId="4" borderId="23" xfId="0" applyFont="1" applyFill="1" applyBorder="1"/>
    <xf numFmtId="0" fontId="13" fillId="4" borderId="24" xfId="0" applyFont="1" applyFill="1" applyBorder="1"/>
    <xf numFmtId="0" fontId="13" fillId="3" borderId="19" xfId="0" applyFont="1" applyFill="1" applyBorder="1"/>
    <xf numFmtId="0" fontId="0" fillId="3" borderId="21" xfId="0" applyFont="1" applyFill="1" applyBorder="1"/>
    <xf numFmtId="0" fontId="14" fillId="3" borderId="12" xfId="0" applyFont="1" applyFill="1" applyBorder="1"/>
    <xf numFmtId="0" fontId="15" fillId="3" borderId="12" xfId="0" applyFont="1" applyFill="1" applyBorder="1"/>
    <xf numFmtId="166" fontId="16" fillId="3" borderId="12" xfId="0" applyNumberFormat="1" applyFont="1" applyFill="1" applyBorder="1"/>
    <xf numFmtId="9" fontId="17" fillId="5" borderId="12" xfId="0" applyNumberFormat="1" applyFont="1" applyFill="1" applyBorder="1"/>
    <xf numFmtId="1" fontId="17" fillId="5" borderId="12" xfId="0" applyNumberFormat="1" applyFont="1" applyFill="1" applyBorder="1"/>
    <xf numFmtId="166" fontId="17" fillId="5" borderId="12" xfId="0" applyNumberFormat="1" applyFont="1" applyFill="1" applyBorder="1"/>
    <xf numFmtId="166" fontId="9" fillId="6" borderId="12" xfId="0" applyNumberFormat="1" applyFont="1" applyFill="1" applyBorder="1"/>
    <xf numFmtId="44" fontId="9" fillId="6" borderId="12" xfId="0" applyNumberFormat="1" applyFont="1" applyFill="1" applyBorder="1"/>
    <xf numFmtId="166" fontId="9" fillId="3" borderId="12" xfId="0" applyNumberFormat="1" applyFont="1" applyFill="1" applyBorder="1"/>
    <xf numFmtId="0" fontId="17" fillId="3" borderId="12" xfId="0" applyFont="1" applyFill="1" applyBorder="1"/>
    <xf numFmtId="0" fontId="16" fillId="3" borderId="12" xfId="0" applyFont="1" applyFill="1" applyBorder="1"/>
    <xf numFmtId="2" fontId="17" fillId="5" borderId="12" xfId="0" applyNumberFormat="1" applyFont="1" applyFill="1" applyBorder="1"/>
    <xf numFmtId="0" fontId="0" fillId="3" borderId="22" xfId="0" applyFont="1" applyFill="1" applyBorder="1"/>
    <xf numFmtId="0" fontId="18" fillId="7" borderId="25" xfId="0" applyFont="1" applyFill="1" applyBorder="1"/>
    <xf numFmtId="166" fontId="18" fillId="7" borderId="25" xfId="0" applyNumberFormat="1" applyFont="1" applyFill="1" applyBorder="1"/>
    <xf numFmtId="166" fontId="19" fillId="7" borderId="25" xfId="0" applyNumberFormat="1" applyFont="1" applyFill="1" applyBorder="1"/>
    <xf numFmtId="44" fontId="19" fillId="7" borderId="25" xfId="0" applyNumberFormat="1" applyFont="1" applyFill="1" applyBorder="1"/>
    <xf numFmtId="44" fontId="17" fillId="5" borderId="12" xfId="0" applyNumberFormat="1" applyFont="1" applyFill="1" applyBorder="1"/>
    <xf numFmtId="0" fontId="5" fillId="8" borderId="26" xfId="0" applyFont="1" applyFill="1" applyBorder="1"/>
    <xf numFmtId="0" fontId="0" fillId="8" borderId="26" xfId="0" applyFont="1" applyFill="1" applyBorder="1"/>
    <xf numFmtId="166" fontId="5" fillId="8" borderId="26" xfId="0" applyNumberFormat="1" applyFont="1" applyFill="1" applyBorder="1"/>
    <xf numFmtId="166" fontId="20" fillId="8" borderId="26" xfId="0" applyNumberFormat="1" applyFont="1" applyFill="1" applyBorder="1"/>
    <xf numFmtId="44" fontId="20" fillId="8" borderId="26" xfId="0" applyNumberFormat="1" applyFont="1" applyFill="1" applyBorder="1"/>
    <xf numFmtId="9" fontId="17" fillId="5" borderId="22" xfId="0" applyNumberFormat="1" applyFont="1" applyFill="1" applyBorder="1"/>
    <xf numFmtId="1" fontId="17" fillId="9" borderId="19" xfId="0" applyNumberFormat="1" applyFont="1" applyFill="1" applyBorder="1"/>
    <xf numFmtId="166" fontId="17" fillId="9" borderId="19" xfId="0" applyNumberFormat="1" applyFont="1" applyFill="1" applyBorder="1"/>
    <xf numFmtId="166" fontId="17" fillId="5" borderId="27" xfId="0" applyNumberFormat="1" applyFont="1" applyFill="1" applyBorder="1"/>
    <xf numFmtId="1" fontId="17" fillId="5" borderId="21" xfId="0" applyNumberFormat="1" applyFont="1" applyFill="1" applyBorder="1"/>
    <xf numFmtId="166" fontId="17" fillId="5" borderId="21" xfId="0" applyNumberFormat="1" applyFont="1" applyFill="1" applyBorder="1"/>
    <xf numFmtId="0" fontId="18" fillId="10" borderId="25" xfId="0" applyFont="1" applyFill="1" applyBorder="1"/>
    <xf numFmtId="166" fontId="18" fillId="10" borderId="25" xfId="0" applyNumberFormat="1" applyFont="1" applyFill="1" applyBorder="1"/>
    <xf numFmtId="166" fontId="19" fillId="10" borderId="25" xfId="0" applyNumberFormat="1" applyFont="1" applyFill="1" applyBorder="1"/>
    <xf numFmtId="44" fontId="19" fillId="10" borderId="25" xfId="0" applyNumberFormat="1" applyFont="1" applyFill="1" applyBorder="1"/>
    <xf numFmtId="0" fontId="1" fillId="2" borderId="6" xfId="0" applyFont="1" applyFill="1" applyBorder="1" applyAlignment="1">
      <alignment horizontal="center" vertical="center"/>
    </xf>
    <xf numFmtId="0" fontId="4" fillId="0" borderId="7" xfId="0" applyFont="1" applyBorder="1"/>
    <xf numFmtId="0" fontId="7" fillId="2" borderId="16" xfId="0" applyFont="1" applyFill="1" applyBorder="1" applyAlignment="1">
      <alignment horizontal="center" vertical="center" wrapText="1"/>
    </xf>
    <xf numFmtId="0" fontId="4" fillId="0" borderId="18" xfId="0" applyFont="1" applyBorder="1"/>
    <xf numFmtId="0" fontId="4" fillId="0" borderId="20" xfId="0" applyFont="1" applyBorder="1"/>
    <xf numFmtId="0" fontId="7" fillId="2" borderId="13" xfId="0" applyFont="1" applyFill="1" applyBorder="1" applyAlignment="1">
      <alignment horizontal="center"/>
    </xf>
    <xf numFmtId="0" fontId="4" fillId="0" borderId="14" xfId="0" applyFont="1" applyBorder="1"/>
    <xf numFmtId="0" fontId="4" fillId="0" borderId="15" xfId="0" applyFont="1" applyBorder="1"/>
    <xf numFmtId="0" fontId="24" fillId="3" borderId="19" xfId="1" applyFont="1" applyFill="1" applyAlignment="1">
      <alignment wrapText="1"/>
    </xf>
    <xf numFmtId="0" fontId="10" fillId="3" borderId="19" xfId="1" applyFont="1" applyFill="1"/>
    <xf numFmtId="0" fontId="0" fillId="0" borderId="19" xfId="1" applyFont="1"/>
    <xf numFmtId="0" fontId="25" fillId="11" borderId="19" xfId="1" applyFont="1" applyFill="1" applyAlignment="1">
      <alignment horizontal="left" wrapText="1"/>
    </xf>
    <xf numFmtId="0" fontId="26" fillId="11" borderId="19" xfId="1" applyFont="1" applyFill="1" applyAlignment="1">
      <alignment horizontal="left" wrapText="1"/>
    </xf>
    <xf numFmtId="0" fontId="27" fillId="3" borderId="19" xfId="1" applyFont="1" applyFill="1" applyAlignment="1">
      <alignment wrapText="1"/>
    </xf>
    <xf numFmtId="0" fontId="10" fillId="3" borderId="19" xfId="1" applyFont="1" applyFill="1" applyAlignment="1">
      <alignment wrapText="1"/>
    </xf>
    <xf numFmtId="0" fontId="28" fillId="3" borderId="19" xfId="1" applyFont="1" applyFill="1" applyAlignment="1">
      <alignment wrapText="1"/>
    </xf>
    <xf numFmtId="0" fontId="29" fillId="3" borderId="19" xfId="1" applyFont="1" applyFill="1" applyAlignment="1">
      <alignment wrapText="1"/>
    </xf>
    <xf numFmtId="0" fontId="28" fillId="11" borderId="19" xfId="1" applyFont="1" applyFill="1" applyAlignment="1">
      <alignment horizontal="left" wrapText="1"/>
    </xf>
    <xf numFmtId="0" fontId="28" fillId="11" borderId="19" xfId="1" applyFont="1" applyFill="1" applyAlignment="1">
      <alignment wrapText="1"/>
    </xf>
    <xf numFmtId="0" fontId="29" fillId="0" borderId="19" xfId="1" applyFont="1" applyAlignment="1">
      <alignment wrapText="1"/>
    </xf>
    <xf numFmtId="0" fontId="5" fillId="0" borderId="19" xfId="1" applyFont="1"/>
    <xf numFmtId="0" fontId="8" fillId="0" borderId="19" xfId="1" applyFont="1"/>
    <xf numFmtId="0" fontId="5" fillId="0" borderId="19" xfId="1" applyFont="1" applyAlignment="1">
      <alignment horizontal="left"/>
    </xf>
    <xf numFmtId="0" fontId="8" fillId="0" borderId="19" xfId="1" applyFont="1" applyAlignment="1">
      <alignment horizontal="left"/>
    </xf>
    <xf numFmtId="0" fontId="5" fillId="0" borderId="19" xfId="1" applyFont="1" applyAlignment="1">
      <alignment horizontal="right"/>
    </xf>
    <xf numFmtId="0" fontId="8" fillId="0" borderId="19" xfId="1" applyFont="1" applyAlignment="1">
      <alignment wrapText="1"/>
    </xf>
    <xf numFmtId="0" fontId="30" fillId="12" borderId="28" xfId="1" applyFont="1" applyFill="1" applyBorder="1" applyAlignment="1">
      <alignment horizontal="left" wrapText="1"/>
    </xf>
    <xf numFmtId="0" fontId="30" fillId="12" borderId="29" xfId="1" applyFont="1" applyFill="1" applyBorder="1" applyAlignment="1">
      <alignment horizontal="left" wrapText="1"/>
    </xf>
    <xf numFmtId="0" fontId="30" fillId="0" borderId="30" xfId="1" applyFont="1" applyBorder="1" applyAlignment="1">
      <alignment horizontal="left"/>
    </xf>
    <xf numFmtId="0" fontId="30" fillId="0" borderId="30" xfId="1" applyFont="1" applyBorder="1" applyAlignment="1">
      <alignment horizontal="center" wrapText="1"/>
    </xf>
    <xf numFmtId="0" fontId="30" fillId="13" borderId="31" xfId="1" applyFont="1" applyFill="1" applyBorder="1" applyAlignment="1">
      <alignment horizontal="left"/>
    </xf>
    <xf numFmtId="0" fontId="30" fillId="13" borderId="32" xfId="1" applyFont="1" applyFill="1" applyBorder="1" applyAlignment="1">
      <alignment horizontal="center" wrapText="1"/>
    </xf>
    <xf numFmtId="0" fontId="9" fillId="14" borderId="32" xfId="1" applyFont="1" applyFill="1" applyBorder="1" applyAlignment="1">
      <alignment horizontal="center"/>
    </xf>
    <xf numFmtId="0" fontId="17" fillId="0" borderId="31" xfId="1" applyFont="1" applyBorder="1" applyAlignment="1">
      <alignment vertical="top" wrapText="1"/>
    </xf>
    <xf numFmtId="0" fontId="31" fillId="0" borderId="32" xfId="1" applyFont="1" applyBorder="1" applyAlignment="1">
      <alignment vertical="top" wrapText="1"/>
    </xf>
    <xf numFmtId="0" fontId="30" fillId="0" borderId="30" xfId="1" applyFont="1" applyBorder="1" applyAlignment="1">
      <alignment horizontal="left" vertical="top"/>
    </xf>
    <xf numFmtId="0" fontId="30" fillId="0" borderId="30" xfId="1" applyFont="1" applyBorder="1" applyAlignment="1">
      <alignment horizontal="center" vertical="top" wrapText="1"/>
    </xf>
    <xf numFmtId="0" fontId="30" fillId="13" borderId="31" xfId="1" applyFont="1" applyFill="1" applyBorder="1" applyAlignment="1">
      <alignment horizontal="left" vertical="top"/>
    </xf>
    <xf numFmtId="0" fontId="30" fillId="13" borderId="32" xfId="1" applyFont="1" applyFill="1" applyBorder="1" applyAlignment="1">
      <alignment horizontal="center" vertical="top" wrapText="1"/>
    </xf>
    <xf numFmtId="0" fontId="8" fillId="0" borderId="33" xfId="1" applyFont="1" applyBorder="1" applyAlignment="1">
      <alignment vertical="top" wrapText="1"/>
    </xf>
    <xf numFmtId="0" fontId="18" fillId="14" borderId="31" xfId="1" applyFont="1" applyFill="1" applyBorder="1" applyAlignment="1">
      <alignment horizontal="left" vertical="top"/>
    </xf>
    <xf numFmtId="0" fontId="8" fillId="14" borderId="32" xfId="1" applyFont="1" applyFill="1" applyBorder="1" applyAlignment="1">
      <alignment horizontal="left" vertical="top" wrapText="1"/>
    </xf>
    <xf numFmtId="0" fontId="33" fillId="0" borderId="19" xfId="2" applyFont="1"/>
    <xf numFmtId="0" fontId="32" fillId="0" borderId="19" xfId="2"/>
    <xf numFmtId="0" fontId="33" fillId="0" borderId="19" xfId="2" applyFont="1" applyAlignment="1">
      <alignment horizontal="left" indent="2"/>
    </xf>
    <xf numFmtId="0" fontId="32" fillId="0" borderId="19" xfId="2" applyAlignment="1">
      <alignment horizontal="left" indent="2"/>
    </xf>
    <xf numFmtId="0" fontId="33" fillId="0" borderId="19" xfId="3" applyNumberFormat="1" applyFont="1" applyFill="1"/>
    <xf numFmtId="0" fontId="33" fillId="0" borderId="19" xfId="2" applyFont="1" applyAlignment="1">
      <alignment horizontal="right"/>
    </xf>
    <xf numFmtId="49" fontId="34" fillId="0" borderId="19" xfId="4" applyNumberFormat="1"/>
    <xf numFmtId="0" fontId="34" fillId="0" borderId="19" xfId="4"/>
    <xf numFmtId="0" fontId="35" fillId="15" borderId="35" xfId="5" applyFont="1" applyFill="1" applyBorder="1" applyAlignment="1">
      <alignment horizontal="center" vertical="center"/>
    </xf>
    <xf numFmtId="0" fontId="35" fillId="15" borderId="36" xfId="5" applyFont="1" applyFill="1" applyBorder="1" applyAlignment="1">
      <alignment horizontal="center" vertical="center"/>
    </xf>
    <xf numFmtId="0" fontId="35" fillId="15" borderId="37" xfId="5" applyFont="1" applyFill="1" applyBorder="1" applyAlignment="1">
      <alignment horizontal="center" vertical="center"/>
    </xf>
    <xf numFmtId="0" fontId="36" fillId="16" borderId="38" xfId="2" applyFont="1" applyFill="1" applyBorder="1" applyAlignment="1">
      <alignment horizontal="center" vertical="center"/>
    </xf>
    <xf numFmtId="0" fontId="36" fillId="16" borderId="39" xfId="2" applyFont="1" applyFill="1" applyBorder="1" applyAlignment="1">
      <alignment horizontal="center" vertical="center" wrapText="1"/>
    </xf>
    <xf numFmtId="0" fontId="36" fillId="16" borderId="40" xfId="2" applyFont="1" applyFill="1" applyBorder="1" applyAlignment="1">
      <alignment horizontal="center" vertical="center" wrapText="1"/>
    </xf>
    <xf numFmtId="0" fontId="37" fillId="0" borderId="41" xfId="2" applyFont="1" applyBorder="1" applyAlignment="1">
      <alignment horizontal="left" vertical="top" wrapText="1"/>
    </xf>
    <xf numFmtId="3" fontId="37" fillId="0" borderId="42" xfId="2" applyNumberFormat="1" applyFont="1" applyBorder="1" applyAlignment="1">
      <alignment horizontal="center"/>
    </xf>
    <xf numFmtId="0" fontId="37" fillId="0" borderId="42" xfId="2" applyFont="1" applyBorder="1" applyAlignment="1">
      <alignment horizontal="center"/>
    </xf>
    <xf numFmtId="0" fontId="37" fillId="0" borderId="43" xfId="2" applyFont="1" applyBorder="1" applyAlignment="1">
      <alignment horizontal="center"/>
    </xf>
    <xf numFmtId="0" fontId="37" fillId="0" borderId="44" xfId="2" applyFont="1" applyBorder="1" applyAlignment="1">
      <alignment horizontal="left" vertical="top" wrapText="1"/>
    </xf>
    <xf numFmtId="3" fontId="37" fillId="0" borderId="45" xfId="2" applyNumberFormat="1" applyFont="1" applyBorder="1" applyAlignment="1">
      <alignment horizontal="center"/>
    </xf>
    <xf numFmtId="0" fontId="37" fillId="0" borderId="45" xfId="2" applyFont="1" applyBorder="1" applyAlignment="1">
      <alignment horizontal="center"/>
    </xf>
    <xf numFmtId="0" fontId="37" fillId="0" borderId="46" xfId="2" applyFont="1" applyBorder="1" applyAlignment="1">
      <alignment horizontal="center"/>
    </xf>
    <xf numFmtId="0" fontId="32" fillId="0" borderId="44" xfId="2" applyBorder="1" applyAlignment="1">
      <alignment horizontal="center"/>
    </xf>
    <xf numFmtId="0" fontId="32" fillId="0" borderId="45" xfId="2" applyBorder="1" applyAlignment="1">
      <alignment horizontal="center"/>
    </xf>
    <xf numFmtId="0" fontId="32" fillId="0" borderId="46" xfId="2" applyBorder="1" applyAlignment="1">
      <alignment horizontal="center"/>
    </xf>
    <xf numFmtId="0" fontId="32" fillId="0" borderId="47" xfId="2" applyBorder="1" applyAlignment="1">
      <alignment horizontal="center"/>
    </xf>
    <xf numFmtId="0" fontId="32" fillId="0" borderId="48" xfId="2" applyBorder="1" applyAlignment="1">
      <alignment horizontal="center"/>
    </xf>
    <xf numFmtId="0" fontId="32" fillId="0" borderId="49" xfId="2" applyBorder="1" applyAlignment="1">
      <alignment horizontal="center"/>
    </xf>
    <xf numFmtId="0" fontId="33" fillId="0" borderId="19" xfId="2" applyFont="1" applyAlignment="1">
      <alignment horizontal="left"/>
    </xf>
    <xf numFmtId="49" fontId="34" fillId="0" borderId="19" xfId="4" applyNumberFormat="1" applyAlignment="1">
      <alignment horizontal="left"/>
    </xf>
    <xf numFmtId="0" fontId="34" fillId="0" borderId="19" xfId="4" applyAlignment="1">
      <alignment horizontal="left"/>
    </xf>
    <xf numFmtId="0" fontId="38" fillId="17" borderId="35" xfId="2" applyFont="1" applyFill="1" applyBorder="1" applyAlignment="1">
      <alignment horizontal="centerContinuous" wrapText="1"/>
    </xf>
    <xf numFmtId="0" fontId="32" fillId="17" borderId="36" xfId="2" applyFill="1" applyBorder="1" applyAlignment="1">
      <alignment horizontal="centerContinuous"/>
    </xf>
    <xf numFmtId="0" fontId="32" fillId="17" borderId="36" xfId="2" applyFill="1" applyBorder="1" applyAlignment="1">
      <alignment horizontal="centerContinuous" wrapText="1"/>
    </xf>
    <xf numFmtId="0" fontId="32" fillId="17" borderId="37" xfId="2" applyFill="1" applyBorder="1" applyAlignment="1">
      <alignment horizontal="centerContinuous"/>
    </xf>
    <xf numFmtId="0" fontId="32" fillId="0" borderId="19" xfId="2" applyAlignment="1">
      <alignment horizontal="center" wrapText="1"/>
    </xf>
    <xf numFmtId="0" fontId="36" fillId="16" borderId="38" xfId="2" applyFont="1" applyFill="1" applyBorder="1" applyAlignment="1">
      <alignment horizontal="center"/>
    </xf>
    <xf numFmtId="0" fontId="36" fillId="16" borderId="39" xfId="2" applyFont="1" applyFill="1" applyBorder="1" applyAlignment="1">
      <alignment horizontal="center" wrapText="1"/>
    </xf>
    <xf numFmtId="0" fontId="36" fillId="16" borderId="50" xfId="2" applyFont="1" applyFill="1" applyBorder="1" applyAlignment="1">
      <alignment horizontal="center" wrapText="1"/>
    </xf>
    <xf numFmtId="0" fontId="36" fillId="18" borderId="40" xfId="2" applyFont="1" applyFill="1" applyBorder="1" applyAlignment="1">
      <alignment horizontal="center" wrapText="1"/>
    </xf>
    <xf numFmtId="0" fontId="36" fillId="0" borderId="19" xfId="2" applyFont="1" applyAlignment="1">
      <alignment horizontal="center"/>
    </xf>
    <xf numFmtId="3" fontId="37" fillId="0" borderId="45" xfId="6" applyNumberFormat="1" applyFont="1" applyFill="1" applyBorder="1" applyAlignment="1">
      <alignment horizontal="center" vertical="center"/>
    </xf>
    <xf numFmtId="3" fontId="37" fillId="18" borderId="46" xfId="6" applyNumberFormat="1" applyFont="1" applyFill="1" applyBorder="1" applyAlignment="1">
      <alignment horizontal="center" vertical="center"/>
    </xf>
    <xf numFmtId="0" fontId="32" fillId="0" borderId="44" xfId="2" applyBorder="1" applyAlignment="1">
      <alignment horizontal="center" wrapText="1"/>
    </xf>
    <xf numFmtId="0" fontId="32" fillId="0" borderId="51" xfId="2" applyBorder="1" applyAlignment="1">
      <alignment horizontal="center"/>
    </xf>
    <xf numFmtId="0" fontId="38" fillId="17" borderId="52" xfId="2" applyFont="1" applyFill="1" applyBorder="1" applyAlignment="1">
      <alignment horizontal="centerContinuous" wrapText="1"/>
    </xf>
    <xf numFmtId="0" fontId="32" fillId="17" borderId="53" xfId="2" applyFill="1" applyBorder="1" applyAlignment="1">
      <alignment horizontal="centerContinuous"/>
    </xf>
    <xf numFmtId="0" fontId="32" fillId="17" borderId="54" xfId="2" applyFill="1" applyBorder="1" applyAlignment="1">
      <alignment horizontal="centerContinuous"/>
    </xf>
    <xf numFmtId="0" fontId="36" fillId="16" borderId="40" xfId="2" applyFont="1" applyFill="1" applyBorder="1" applyAlignment="1">
      <alignment horizontal="center" wrapText="1"/>
    </xf>
    <xf numFmtId="3" fontId="37" fillId="0" borderId="46" xfId="6" applyNumberFormat="1" applyFont="1" applyFill="1" applyBorder="1" applyAlignment="1">
      <alignment horizontal="center" vertical="center"/>
    </xf>
    <xf numFmtId="0" fontId="32" fillId="0" borderId="55" xfId="2" applyBorder="1" applyAlignment="1">
      <alignment horizontal="center"/>
    </xf>
    <xf numFmtId="167" fontId="1" fillId="2" borderId="4" xfId="0" applyNumberFormat="1" applyFont="1" applyFill="1" applyBorder="1" applyAlignment="1">
      <alignment horizontal="right" vertical="center"/>
    </xf>
    <xf numFmtId="0" fontId="39" fillId="0" borderId="34" xfId="1" applyFont="1" applyBorder="1" applyAlignment="1">
      <alignment vertical="top" wrapText="1"/>
    </xf>
    <xf numFmtId="0" fontId="40" fillId="14" borderId="31" xfId="1" applyFont="1" applyFill="1" applyBorder="1" applyAlignment="1">
      <alignment horizontal="left"/>
    </xf>
    <xf numFmtId="0" fontId="39" fillId="0" borderId="34" xfId="0" applyFont="1" applyBorder="1" applyAlignment="1">
      <alignment vertical="top" wrapText="1"/>
    </xf>
    <xf numFmtId="0" fontId="0" fillId="3" borderId="12" xfId="0" applyFill="1" applyBorder="1"/>
    <xf numFmtId="172" fontId="0" fillId="19" borderId="19" xfId="0" applyNumberFormat="1" applyFill="1" applyBorder="1"/>
  </cellXfs>
  <cellStyles count="7">
    <cellStyle name="Comma 4" xfId="6" xr:uid="{73296175-477B-4964-AFB5-474BB9CB8EBA}"/>
    <cellStyle name="Normal" xfId="0" builtinId="0"/>
    <cellStyle name="Normal 2" xfId="1" xr:uid="{A3F4F6F1-480D-4308-BA71-9D34CF7243EF}"/>
    <cellStyle name="Normal 2 2" xfId="2" xr:uid="{4D39CEC7-8D2A-4EE7-B06D-344D157D0F8F}"/>
    <cellStyle name="Normal 3" xfId="4" xr:uid="{E625FA7F-90C8-4643-B788-2AE661E03F73}"/>
    <cellStyle name="Normal 3 2" xfId="5" xr:uid="{4B63F68E-AB20-44FC-9E7D-F0025A9A1457}"/>
    <cellStyle name="Percent 2" xfId="3" xr:uid="{55C4DCC4-2A07-4C16-95FD-B6A92C60EAC7}"/>
  </cellStyles>
  <dxfs count="31">
    <dxf>
      <fill>
        <patternFill>
          <bgColor indexed="38"/>
        </patternFill>
      </fill>
    </dxf>
    <dxf>
      <fill>
        <patternFill patternType="none">
          <bgColor indexed="65"/>
        </patternFill>
      </fill>
    </dxf>
    <dxf>
      <fill>
        <patternFill>
          <bgColor indexed="38"/>
        </patternFill>
      </fill>
    </dxf>
    <dxf>
      <fill>
        <patternFill patternType="none">
          <bgColor indexed="65"/>
        </patternFill>
      </fill>
    </dxf>
    <dxf>
      <font>
        <i/>
        <color rgb="FF44546A"/>
      </font>
      <fill>
        <patternFill patternType="none"/>
      </fill>
    </dxf>
    <dxf>
      <font>
        <i/>
        <color rgb="FF44546A"/>
      </font>
      <fill>
        <patternFill patternType="none"/>
      </fill>
    </dxf>
    <dxf>
      <font>
        <i/>
        <color rgb="FF44546A"/>
      </font>
      <fill>
        <patternFill patternType="none"/>
      </fill>
    </dxf>
    <dxf>
      <font>
        <i/>
        <color rgb="FF44546A"/>
      </font>
      <fill>
        <patternFill patternType="none"/>
      </fill>
    </dxf>
    <dxf>
      <font>
        <i/>
        <color rgb="FF44546A"/>
      </font>
      <fill>
        <patternFill patternType="none"/>
      </fill>
    </dxf>
    <dxf>
      <font>
        <i/>
        <color rgb="FF44546A"/>
      </font>
      <fill>
        <patternFill patternType="none"/>
      </fill>
    </dxf>
    <dxf>
      <font>
        <i/>
        <color rgb="FF44546A"/>
      </font>
      <fill>
        <patternFill patternType="none"/>
      </fill>
    </dxf>
    <dxf>
      <font>
        <i/>
        <color rgb="FF44546A"/>
      </font>
      <fill>
        <patternFill patternType="none"/>
      </fill>
    </dxf>
    <dxf>
      <fill>
        <patternFill patternType="solid">
          <fgColor rgb="FF008080"/>
          <bgColor rgb="FF008080"/>
        </patternFill>
      </fill>
    </dxf>
    <dxf>
      <font>
        <i/>
        <color rgb="FF44546A"/>
      </font>
      <fill>
        <patternFill patternType="none"/>
      </fill>
    </dxf>
    <dxf>
      <fill>
        <patternFill patternType="none"/>
      </fill>
    </dxf>
    <dxf>
      <font>
        <i/>
        <color rgb="FF44546A"/>
      </font>
      <fill>
        <patternFill patternType="none"/>
      </fill>
    </dxf>
    <dxf>
      <font>
        <i/>
        <color rgb="FF44546A"/>
      </font>
      <fill>
        <patternFill patternType="none"/>
      </fill>
    </dxf>
    <dxf>
      <font>
        <i/>
        <color rgb="FF44546A"/>
      </font>
      <fill>
        <patternFill patternType="none"/>
      </fill>
    </dxf>
    <dxf>
      <font>
        <i/>
        <color rgb="FF44546A"/>
      </font>
      <fill>
        <patternFill patternType="none"/>
      </fill>
    </dxf>
    <dxf>
      <font>
        <i/>
        <color rgb="FF44546A"/>
      </font>
      <fill>
        <patternFill patternType="none"/>
      </fill>
    </dxf>
    <dxf>
      <font>
        <i/>
        <color rgb="FF44546A"/>
      </font>
      <fill>
        <patternFill patternType="none"/>
      </fill>
    </dxf>
    <dxf>
      <font>
        <i/>
        <color rgb="FF44546A"/>
      </font>
      <fill>
        <patternFill patternType="none"/>
      </fill>
    </dxf>
    <dxf>
      <font>
        <i/>
        <color rgb="FF44546A"/>
      </font>
      <fill>
        <patternFill patternType="none"/>
      </fill>
    </dxf>
    <dxf>
      <font>
        <i/>
        <color rgb="FF44546A"/>
      </font>
      <fill>
        <patternFill patternType="none"/>
      </fill>
    </dxf>
    <dxf>
      <font>
        <i/>
        <color rgb="FF44546A"/>
      </font>
      <fill>
        <patternFill patternType="none"/>
      </fill>
    </dxf>
    <dxf>
      <font>
        <i/>
        <color rgb="FF44546A"/>
      </font>
      <fill>
        <patternFill patternType="none"/>
      </fill>
    </dxf>
    <dxf>
      <font>
        <i/>
        <color rgb="FF44546A"/>
      </font>
      <fill>
        <patternFill patternType="none"/>
      </fill>
    </dxf>
    <dxf>
      <font>
        <i/>
        <color rgb="FF44546A"/>
      </font>
      <fill>
        <patternFill patternType="none"/>
      </fill>
    </dxf>
    <dxf>
      <font>
        <i/>
        <color rgb="FF44546A"/>
      </font>
      <fill>
        <patternFill patternType="none"/>
      </fill>
    </dxf>
    <dxf>
      <font>
        <i/>
        <color rgb="FF44546A"/>
      </font>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0</xdr:colOff>
      <xdr:row>12</xdr:row>
      <xdr:rowOff>9525</xdr:rowOff>
    </xdr:from>
    <xdr:ext cx="4953000" cy="1304925"/>
    <xdr:pic>
      <xdr:nvPicPr>
        <xdr:cNvPr id="2" name="image2.png">
          <a:extLst>
            <a:ext uri="{FF2B5EF4-FFF2-40B4-BE49-F238E27FC236}">
              <a16:creationId xmlns:a16="http://schemas.microsoft.com/office/drawing/2014/main" id="{26B4C19C-F85A-45E3-9D8E-6DF44A4B78B9}"/>
            </a:ext>
          </a:extLst>
        </xdr:cNvPr>
        <xdr:cNvPicPr preferRelativeResize="0"/>
      </xdr:nvPicPr>
      <xdr:blipFill>
        <a:blip xmlns:r="http://schemas.openxmlformats.org/officeDocument/2006/relationships" r:embed="rId1" cstate="print"/>
        <a:stretch>
          <a:fillRect/>
        </a:stretch>
      </xdr:blipFill>
      <xdr:spPr>
        <a:xfrm>
          <a:off x="0" y="2809875"/>
          <a:ext cx="4953000" cy="1304925"/>
        </a:xfrm>
        <a:prstGeom prst="rect">
          <a:avLst/>
        </a:prstGeom>
        <a:noFill/>
      </xdr:spPr>
    </xdr:pic>
    <xdr:clientData fLocksWithSheet="0"/>
  </xdr:oneCellAnchor>
  <xdr:oneCellAnchor>
    <xdr:from>
      <xdr:col>0</xdr:col>
      <xdr:colOff>0</xdr:colOff>
      <xdr:row>31</xdr:row>
      <xdr:rowOff>0</xdr:rowOff>
    </xdr:from>
    <xdr:ext cx="3667125" cy="904875"/>
    <xdr:pic>
      <xdr:nvPicPr>
        <xdr:cNvPr id="3" name="image1.png">
          <a:extLst>
            <a:ext uri="{FF2B5EF4-FFF2-40B4-BE49-F238E27FC236}">
              <a16:creationId xmlns:a16="http://schemas.microsoft.com/office/drawing/2014/main" id="{06D65B28-3596-4C88-B626-F9A724E50B2C}"/>
            </a:ext>
          </a:extLst>
        </xdr:cNvPr>
        <xdr:cNvPicPr preferRelativeResize="0"/>
      </xdr:nvPicPr>
      <xdr:blipFill>
        <a:blip xmlns:r="http://schemas.openxmlformats.org/officeDocument/2006/relationships" r:embed="rId2" cstate="print"/>
        <a:stretch>
          <a:fillRect/>
        </a:stretch>
      </xdr:blipFill>
      <xdr:spPr>
        <a:xfrm>
          <a:off x="0" y="6372225"/>
          <a:ext cx="3667125" cy="904875"/>
        </a:xfrm>
        <a:prstGeom prst="rect">
          <a:avLst/>
        </a:prstGeom>
        <a:noFill/>
      </xdr:spPr>
    </xdr:pic>
    <xdr:clientData fLocksWithSheet="0"/>
  </xdr:oneCellAnchor>
  <xdr:oneCellAnchor>
    <xdr:from>
      <xdr:col>0</xdr:col>
      <xdr:colOff>0</xdr:colOff>
      <xdr:row>44</xdr:row>
      <xdr:rowOff>0</xdr:rowOff>
    </xdr:from>
    <xdr:ext cx="12153900" cy="876300"/>
    <xdr:pic>
      <xdr:nvPicPr>
        <xdr:cNvPr id="4" name="image3.png">
          <a:extLst>
            <a:ext uri="{FF2B5EF4-FFF2-40B4-BE49-F238E27FC236}">
              <a16:creationId xmlns:a16="http://schemas.microsoft.com/office/drawing/2014/main" id="{A8183653-FD4A-451A-B945-9270B5D9DC01}"/>
            </a:ext>
          </a:extLst>
        </xdr:cNvPr>
        <xdr:cNvPicPr preferRelativeResize="0"/>
      </xdr:nvPicPr>
      <xdr:blipFill>
        <a:blip xmlns:r="http://schemas.openxmlformats.org/officeDocument/2006/relationships" r:embed="rId3" cstate="print"/>
        <a:stretch>
          <a:fillRect/>
        </a:stretch>
      </xdr:blipFill>
      <xdr:spPr>
        <a:xfrm>
          <a:off x="0" y="8934450"/>
          <a:ext cx="12153900" cy="8763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1428750</xdr:colOff>
      <xdr:row>2</xdr:row>
      <xdr:rowOff>154098</xdr:rowOff>
    </xdr:to>
    <xdr:pic>
      <xdr:nvPicPr>
        <xdr:cNvPr id="2" name="Picture 1">
          <a:extLst>
            <a:ext uri="{FF2B5EF4-FFF2-40B4-BE49-F238E27FC236}">
              <a16:creationId xmlns:a16="http://schemas.microsoft.com/office/drawing/2014/main" id="{225415B4-C5C6-49B4-BCD1-522F07F727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8750" cy="4779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947737</xdr:colOff>
      <xdr:row>0</xdr:row>
      <xdr:rowOff>26987</xdr:rowOff>
    </xdr:from>
    <xdr:to>
      <xdr:col>0</xdr:col>
      <xdr:colOff>2376487</xdr:colOff>
      <xdr:row>2</xdr:row>
      <xdr:rowOff>152510</xdr:rowOff>
    </xdr:to>
    <xdr:pic>
      <xdr:nvPicPr>
        <xdr:cNvPr id="2" name="Picture 1">
          <a:extLst>
            <a:ext uri="{FF2B5EF4-FFF2-40B4-BE49-F238E27FC236}">
              <a16:creationId xmlns:a16="http://schemas.microsoft.com/office/drawing/2014/main" id="{F0CD611E-6AEA-40C9-8B6F-2338624454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7737" y="26987"/>
          <a:ext cx="1428750" cy="4779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720725</xdr:colOff>
      <xdr:row>0</xdr:row>
      <xdr:rowOff>34925</xdr:rowOff>
    </xdr:from>
    <xdr:to>
      <xdr:col>0</xdr:col>
      <xdr:colOff>2149475</xdr:colOff>
      <xdr:row>2</xdr:row>
      <xdr:rowOff>160448</xdr:rowOff>
    </xdr:to>
    <xdr:pic>
      <xdr:nvPicPr>
        <xdr:cNvPr id="2" name="Picture 1">
          <a:extLst>
            <a:ext uri="{FF2B5EF4-FFF2-40B4-BE49-F238E27FC236}">
              <a16:creationId xmlns:a16="http://schemas.microsoft.com/office/drawing/2014/main" id="{24A048BA-1A27-484F-97F1-4C3E670761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725" y="34925"/>
          <a:ext cx="1428750" cy="4779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20Adejoh/Desktop/Desktop/SCM%20Folder/Active%20Grants/7-33430-RR/Subaward/Innovation%20Fund/Meadows/Final%20Agreement/Approved%20Meadow%20Foods%20Budg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rcy%20Corps%20Budg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alvaleon/Local%20Settings/Temporary%20Internet%20Files/OLK8A/0%20USG%20&amp;%20Program%20Support/00%20U.S.A.I.D/SF272/FY2001/FRLC%20DEC-00%20for%20FY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salisu/AppData/Local/Microsoft/Windows/INetCache/Content.Outlook/GY9OAWOI/SMALL%20TOWN%20WASH%20PROPOSAL%20COSTING%20%20-%20USAID%20WORK%20SHEET%20(0000000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July%202018\UNICEF\UNICEF%20SHAWN%20II%20budget%20with%20360%20exchange%20rate%2018.05.2018%20V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salisu/AppData/Local/Microsoft/Windows/INetCache/Content.Outlook/GY9OAWOI/SMALL%20TOWN%20WASH%20PROPOSAL%20COSTING%20%20-%20USAID%20WORK%20SHEET%20version%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mmary"/>
      <sheetName val="Details"/>
      <sheetName val="Narrative"/>
      <sheetName val="Details Breakdown"/>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or Summary"/>
      <sheetName val="Detail"/>
      <sheetName val="Personnel &amp; Fringe Benefits"/>
      <sheetName val="Travel"/>
      <sheetName val="Equipment"/>
      <sheetName val="Supplies"/>
      <sheetName val="Contractuals"/>
      <sheetName val="Construction"/>
      <sheetName val="Other Costs"/>
      <sheetName val="Narrative"/>
      <sheetName val="Travel Table"/>
      <sheetName val="Procurement Table"/>
      <sheetName val="Construction Table"/>
      <sheetName val="Dimensions"/>
      <sheetName val="Speedkeys"/>
      <sheetName val="LIN Translation"/>
      <sheetName val="Dimension Attributes"/>
      <sheetName val="Budget JE"/>
      <sheetName val="GL Specs"/>
    </sheetNames>
    <sheetDataSet>
      <sheetData sheetId="0" refreshError="1"/>
      <sheetData sheetId="1">
        <row r="143">
          <cell r="R143">
            <v>0</v>
          </cell>
        </row>
        <row r="149">
          <cell r="AU14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4">
          <cell r="B4">
            <v>0</v>
          </cell>
        </row>
        <row r="5">
          <cell r="B5">
            <v>0</v>
          </cell>
        </row>
        <row r="6">
          <cell r="B6">
            <v>0</v>
          </cell>
        </row>
        <row r="7">
          <cell r="B7">
            <v>0</v>
          </cell>
        </row>
      </sheetData>
      <sheetData sheetId="1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MS 272 (2)"/>
      <sheetName val="USA"/>
      <sheetName val="Central Grants"/>
      <sheetName val="Afghanistan"/>
      <sheetName val="Angola"/>
      <sheetName val="Bangladesh"/>
      <sheetName val="Bolivia"/>
      <sheetName val="Bosnia"/>
      <sheetName val="Burundi"/>
      <sheetName val="Cameroon"/>
      <sheetName val="CIS"/>
      <sheetName val="Croatia"/>
      <sheetName val="Dominicana"/>
      <sheetName val="Ecuador"/>
      <sheetName val="El Salvador"/>
      <sheetName val="Eritea"/>
      <sheetName val="Ethiopia"/>
      <sheetName val="Ghana"/>
      <sheetName val="Guatemala"/>
      <sheetName val="Haiti"/>
      <sheetName val="Honduras"/>
      <sheetName val="India"/>
      <sheetName val="Indonesia"/>
      <sheetName val="Kenya"/>
      <sheetName val="Kosovo"/>
      <sheetName val="Laos"/>
      <sheetName val="Macedonia"/>
      <sheetName val="Madagascar"/>
      <sheetName val="Malawi"/>
      <sheetName val="Mali"/>
      <sheetName val="Mozambique"/>
      <sheetName val="N.Korea"/>
      <sheetName val="Nepal"/>
      <sheetName val="Nicaragua"/>
      <sheetName val="Niger"/>
      <sheetName val="Peru"/>
      <sheetName val="Philippines"/>
      <sheetName val="Rwanda"/>
      <sheetName val="Sierra Leone"/>
      <sheetName val="Somalia"/>
      <sheetName val="Sudan"/>
      <sheetName val="CIS (2)"/>
      <sheetName val="Tanzania"/>
      <sheetName val="Togo"/>
      <sheetName val="Uganda"/>
      <sheetName val="W.Bank-Gaza"/>
      <sheetName val="Yugoslavia"/>
      <sheetName val="Zambia"/>
      <sheetName val="Zimbabwe"/>
      <sheetName val="Cambodia"/>
      <sheetName val="GR-11LINK"/>
      <sheetName val="East Timor"/>
      <sheetName val="Sheet2"/>
      <sheetName val="recon pms to 272wp"/>
      <sheetName val="form-2"/>
      <sheetName val="FORM"/>
      <sheetName val="Original"/>
      <sheetName val="Dropdown"/>
      <sheetName val="GEC Cost Categories"/>
      <sheetName val="PMS_272_(2)1"/>
      <sheetName val="Central_Grants1"/>
      <sheetName val="El_Salvador1"/>
      <sheetName val="N_Korea1"/>
      <sheetName val="Sierra_Leone1"/>
      <sheetName val="CIS_(2)1"/>
      <sheetName val="W_Bank-Gaza1"/>
      <sheetName val="East_Timor1"/>
      <sheetName val="recon_pms_to_272wp1"/>
      <sheetName val="PMS_272_(2)"/>
      <sheetName val="Central_Grants"/>
      <sheetName val="El_Salvador"/>
      <sheetName val="N_Korea"/>
      <sheetName val="Sierra_Leone"/>
      <sheetName val="CIS_(2)"/>
      <sheetName val="W_Bank-Gaza"/>
      <sheetName val="East_Timor"/>
      <sheetName val="recon_pms_to_272wp"/>
      <sheetName val="PMS_272_(2)2"/>
      <sheetName val="Central_Grants2"/>
      <sheetName val="El_Salvador2"/>
      <sheetName val="N_Korea2"/>
      <sheetName val="Sierra_Leone2"/>
      <sheetName val="CIS_(2)2"/>
      <sheetName val="W_Bank-Gaza2"/>
      <sheetName val="East_Timor2"/>
      <sheetName val="recon_pms_to_272w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sheetData sheetId="61"/>
      <sheetData sheetId="62"/>
      <sheetData sheetId="63"/>
      <sheetData sheetId="64"/>
      <sheetData sheetId="65"/>
      <sheetData sheetId="66"/>
      <sheetData sheetId="67"/>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rect Costing Sheet USAID"/>
      <sheetName val="Sheet4"/>
      <sheetName val="Staff Cost  USAID"/>
      <sheetName val="Guidance "/>
      <sheetName val="Process Flow"/>
      <sheetName val="Activity List"/>
      <sheetName val="INPUT"/>
      <sheetName val="Budget Assumption"/>
      <sheetName val="Direct Costing Sheet"/>
      <sheetName val="Staff Cost "/>
      <sheetName val="Indirect Costing Sheet"/>
      <sheetName val="Chart1"/>
      <sheetName val="Lookup"/>
      <sheetName val="Sheet1"/>
      <sheetName val="Budget Sheet"/>
      <sheetName val="State Project office costs"/>
      <sheetName val="Staff costs"/>
      <sheetName val="WANG Overhead"/>
      <sheetName val="Water Quality Budget"/>
      <sheetName val="Summary Sheet"/>
    </sheetNames>
    <sheetDataSet>
      <sheetData sheetId="0"/>
      <sheetData sheetId="1"/>
      <sheetData sheetId="2"/>
      <sheetData sheetId="3"/>
      <sheetData sheetId="4"/>
      <sheetData sheetId="5"/>
      <sheetData sheetId="6">
        <row r="12">
          <cell r="F12" t="str">
            <v>Air Fare Intl' - West Africa</v>
          </cell>
          <cell r="G12" t="str">
            <v xml:space="preserve">Per Flight, Per person </v>
          </cell>
          <cell r="H12">
            <v>350000</v>
          </cell>
          <cell r="I12">
            <v>795.4545454545455</v>
          </cell>
          <cell r="J12">
            <v>0</v>
          </cell>
        </row>
        <row r="13">
          <cell r="F13" t="str">
            <v>Air Fare Intl' - UK / Africa</v>
          </cell>
          <cell r="G13" t="str">
            <v xml:space="preserve">Per Flight, Per person </v>
          </cell>
          <cell r="H13">
            <v>500000</v>
          </cell>
          <cell r="I13">
            <v>1136.3636363636363</v>
          </cell>
          <cell r="J13">
            <v>0</v>
          </cell>
        </row>
        <row r="14">
          <cell r="F14" t="str">
            <v>Air Fare Intl' - US and Others</v>
          </cell>
          <cell r="G14" t="str">
            <v xml:space="preserve">Per Flight, Per person </v>
          </cell>
          <cell r="H14">
            <v>800000</v>
          </cell>
          <cell r="I14">
            <v>1818.1818181818182</v>
          </cell>
          <cell r="J14">
            <v>0</v>
          </cell>
        </row>
        <row r="15">
          <cell r="F15" t="str">
            <v>Air Fare local and Terminals</v>
          </cell>
          <cell r="G15" t="str">
            <v xml:space="preserve">Per Flight, Per person </v>
          </cell>
          <cell r="H15">
            <v>100000</v>
          </cell>
          <cell r="I15">
            <v>227.27272727272728</v>
          </cell>
          <cell r="J15">
            <v>0</v>
          </cell>
        </row>
        <row r="16">
          <cell r="F16" t="str">
            <v>Car Hire - Interstate</v>
          </cell>
          <cell r="G16" t="str">
            <v xml:space="preserve">Per Trip, Distance </v>
          </cell>
          <cell r="H16">
            <v>150000</v>
          </cell>
          <cell r="I16">
            <v>340.90909090909093</v>
          </cell>
          <cell r="J16">
            <v>0</v>
          </cell>
        </row>
        <row r="17">
          <cell r="F17" t="str">
            <v>Car Hire - local</v>
          </cell>
          <cell r="G17" t="str">
            <v>per day</v>
          </cell>
          <cell r="H17">
            <v>20000</v>
          </cell>
          <cell r="I17">
            <v>45.454545454545453</v>
          </cell>
          <cell r="J17">
            <v>0</v>
          </cell>
        </row>
        <row r="18">
          <cell r="F18" t="str">
            <v>Bus Hire - Local</v>
          </cell>
          <cell r="G18" t="str">
            <v>per day</v>
          </cell>
          <cell r="H18">
            <v>40000</v>
          </cell>
          <cell r="I18">
            <v>90.909090909090907</v>
          </cell>
          <cell r="J18">
            <v>0</v>
          </cell>
        </row>
        <row r="19">
          <cell r="F19" t="str">
            <v>Venue Hire (Abuja) - Small group</v>
          </cell>
          <cell r="G19" t="str">
            <v>Per Day</v>
          </cell>
          <cell r="H19">
            <v>150000</v>
          </cell>
          <cell r="I19">
            <v>340.90909090909093</v>
          </cell>
          <cell r="J19">
            <v>0</v>
          </cell>
        </row>
        <row r="20">
          <cell r="F20" t="str">
            <v>Venue Hire (Abuja) - Large group</v>
          </cell>
          <cell r="G20" t="str">
            <v>Per Day</v>
          </cell>
          <cell r="H20">
            <v>250000</v>
          </cell>
          <cell r="I20">
            <v>568.18181818181813</v>
          </cell>
          <cell r="J20">
            <v>0</v>
          </cell>
        </row>
        <row r="21">
          <cell r="F21" t="str">
            <v>Venue Hire (State Capital) Large</v>
          </cell>
          <cell r="G21" t="str">
            <v>Per Day</v>
          </cell>
          <cell r="H21">
            <v>100000</v>
          </cell>
          <cell r="I21">
            <v>227.27272727272728</v>
          </cell>
          <cell r="J21">
            <v>0</v>
          </cell>
        </row>
        <row r="22">
          <cell r="F22" t="str">
            <v>Venue Hire (State Capital) Small</v>
          </cell>
          <cell r="G22" t="str">
            <v>Per Day</v>
          </cell>
          <cell r="H22">
            <v>50000</v>
          </cell>
          <cell r="I22">
            <v>113.63636363636364</v>
          </cell>
          <cell r="J22">
            <v>0</v>
          </cell>
        </row>
        <row r="23">
          <cell r="F23" t="str">
            <v>Accommodation (Abuja)</v>
          </cell>
          <cell r="G23" t="str">
            <v xml:space="preserve">Per Person, Per Night </v>
          </cell>
          <cell r="H23">
            <v>30000</v>
          </cell>
          <cell r="I23">
            <v>68.181818181818187</v>
          </cell>
          <cell r="J23">
            <v>0</v>
          </cell>
        </row>
        <row r="24">
          <cell r="F24" t="str">
            <v>Accommodation (State Capital)</v>
          </cell>
          <cell r="G24" t="str">
            <v xml:space="preserve">Per Person, Per Night </v>
          </cell>
          <cell r="H24">
            <v>20000</v>
          </cell>
          <cell r="I24">
            <v>45.454545454545453</v>
          </cell>
          <cell r="J24">
            <v>0</v>
          </cell>
        </row>
        <row r="25">
          <cell r="F25" t="str">
            <v>Salary and Benefits</v>
          </cell>
          <cell r="G25" t="str">
            <v>Per Person, Per month</v>
          </cell>
          <cell r="H25">
            <v>0</v>
          </cell>
          <cell r="I25">
            <v>0</v>
          </cell>
          <cell r="J25">
            <v>0</v>
          </cell>
        </row>
        <row r="26">
          <cell r="F26" t="str">
            <v>Consultancy Fee (Local Senior)</v>
          </cell>
          <cell r="G26" t="str">
            <v>Per Day, Per Person</v>
          </cell>
          <cell r="H26">
            <v>150000</v>
          </cell>
          <cell r="I26">
            <v>340.90909090909093</v>
          </cell>
          <cell r="J26">
            <v>0</v>
          </cell>
        </row>
        <row r="27">
          <cell r="F27" t="str">
            <v>Consultancy Fee (Local Intermediate)</v>
          </cell>
          <cell r="G27" t="str">
            <v>Per Day, Per Person</v>
          </cell>
          <cell r="H27">
            <v>100000</v>
          </cell>
          <cell r="I27">
            <v>227.27272727272728</v>
          </cell>
          <cell r="J27">
            <v>0</v>
          </cell>
        </row>
        <row r="28">
          <cell r="F28" t="str">
            <v>Consultancy Fee (International - Senior)</v>
          </cell>
          <cell r="G28" t="str">
            <v>Per Day, Per Person</v>
          </cell>
          <cell r="H28">
            <v>330000</v>
          </cell>
          <cell r="I28">
            <v>750</v>
          </cell>
          <cell r="J28">
            <v>0</v>
          </cell>
        </row>
        <row r="29">
          <cell r="F29" t="str">
            <v>Consultancy Fee (International - Intermediate)</v>
          </cell>
          <cell r="G29" t="str">
            <v>Per Day, Per Person</v>
          </cell>
          <cell r="H29">
            <v>176000</v>
          </cell>
          <cell r="I29">
            <v>400</v>
          </cell>
          <cell r="J29">
            <v>0</v>
          </cell>
        </row>
        <row r="30">
          <cell r="F30" t="str">
            <v>Group lunch - Abuja</v>
          </cell>
          <cell r="G30" t="str">
            <v>Per Person, Per Day</v>
          </cell>
          <cell r="H30">
            <v>4500</v>
          </cell>
          <cell r="I30">
            <v>10.227272727272727</v>
          </cell>
          <cell r="J30">
            <v>0</v>
          </cell>
        </row>
        <row r="31">
          <cell r="F31" t="str">
            <v>Group lunch - States</v>
          </cell>
          <cell r="G31" t="str">
            <v>Per Person, Per Day</v>
          </cell>
          <cell r="H31">
            <v>3000</v>
          </cell>
          <cell r="I31">
            <v>6.8181818181818183</v>
          </cell>
          <cell r="J31">
            <v>0</v>
          </cell>
        </row>
        <row r="32">
          <cell r="F32" t="str">
            <v>Capital Equipment (Computers)</v>
          </cell>
          <cell r="G32" t="str">
            <v>Per Item</v>
          </cell>
          <cell r="H32">
            <v>440000</v>
          </cell>
          <cell r="I32">
            <v>1000</v>
          </cell>
          <cell r="J32">
            <v>0</v>
          </cell>
        </row>
        <row r="33">
          <cell r="F33" t="str">
            <v>Capital Equipment (motor vehicle)</v>
          </cell>
          <cell r="G33" t="str">
            <v>Per Item</v>
          </cell>
          <cell r="H33">
            <v>19500000</v>
          </cell>
          <cell r="I33">
            <v>44318.181818181816</v>
          </cell>
          <cell r="J33">
            <v>0</v>
          </cell>
        </row>
        <row r="34">
          <cell r="F34" t="str">
            <v>Capital Equipment (printers)</v>
          </cell>
          <cell r="G34" t="str">
            <v>Per Item</v>
          </cell>
          <cell r="H34">
            <v>100000</v>
          </cell>
          <cell r="I34">
            <v>227.27272727272728</v>
          </cell>
          <cell r="J34">
            <v>0</v>
          </cell>
        </row>
        <row r="35">
          <cell r="F35" t="str">
            <v>Capital Equipment (office chair)</v>
          </cell>
          <cell r="G35" t="str">
            <v>Per Item</v>
          </cell>
          <cell r="H35">
            <v>100000</v>
          </cell>
          <cell r="I35">
            <v>227.27272727272728</v>
          </cell>
          <cell r="J35">
            <v>0</v>
          </cell>
        </row>
        <row r="36">
          <cell r="F36" t="str">
            <v>Capital Equipment (office desk)</v>
          </cell>
          <cell r="G36" t="str">
            <v>Per Item</v>
          </cell>
          <cell r="H36">
            <v>150000</v>
          </cell>
          <cell r="I36">
            <v>340.90909090909093</v>
          </cell>
          <cell r="J36">
            <v>0</v>
          </cell>
        </row>
        <row r="37">
          <cell r="F37" t="str">
            <v>Tea Break - Abuja</v>
          </cell>
          <cell r="G37" t="str">
            <v>Per Person, Per day</v>
          </cell>
          <cell r="H37">
            <v>2000</v>
          </cell>
          <cell r="I37">
            <v>4.5454545454545459</v>
          </cell>
          <cell r="J37">
            <v>0</v>
          </cell>
        </row>
        <row r="38">
          <cell r="F38" t="str">
            <v>Tea Break - States</v>
          </cell>
          <cell r="G38" t="str">
            <v>Per Person, Per day</v>
          </cell>
          <cell r="H38">
            <v>1000</v>
          </cell>
          <cell r="I38">
            <v>2.2727272727272729</v>
          </cell>
          <cell r="J38">
            <v>0</v>
          </cell>
        </row>
        <row r="39">
          <cell r="F39" t="str">
            <v>Maintenance of Motor vehicle</v>
          </cell>
          <cell r="G39" t="str">
            <v>Per Service</v>
          </cell>
          <cell r="H39">
            <v>80000</v>
          </cell>
          <cell r="I39">
            <v>181.81818181818181</v>
          </cell>
          <cell r="J39">
            <v>0</v>
          </cell>
        </row>
        <row r="40">
          <cell r="F40" t="str">
            <v>Motor vehicle insurance &amp; Reg</v>
          </cell>
          <cell r="G40" t="str">
            <v>Per annum</v>
          </cell>
          <cell r="H40">
            <v>2500000</v>
          </cell>
          <cell r="I40">
            <v>5681.818181818182</v>
          </cell>
          <cell r="J40">
            <v>0</v>
          </cell>
        </row>
        <row r="41">
          <cell r="F41" t="str">
            <v>Stationery for meetings - Abuja</v>
          </cell>
          <cell r="G41" t="str">
            <v>Per Person</v>
          </cell>
          <cell r="H41">
            <v>1500</v>
          </cell>
          <cell r="I41">
            <v>3.4090909090909092</v>
          </cell>
          <cell r="J41">
            <v>0</v>
          </cell>
        </row>
        <row r="42">
          <cell r="F42" t="str">
            <v>Stationery for meetings - States</v>
          </cell>
          <cell r="G42" t="str">
            <v>Per Person</v>
          </cell>
          <cell r="H42">
            <v>800</v>
          </cell>
          <cell r="I42">
            <v>1.8181818181818181</v>
          </cell>
          <cell r="J42">
            <v>0</v>
          </cell>
        </row>
        <row r="43">
          <cell r="F43" t="str">
            <v>Media Advert (TV)</v>
          </cell>
          <cell r="G43" t="str">
            <v>Per Slot</v>
          </cell>
          <cell r="H43">
            <v>1000000</v>
          </cell>
          <cell r="I43">
            <v>2272.7272727272725</v>
          </cell>
          <cell r="J43">
            <v>0</v>
          </cell>
        </row>
        <row r="44">
          <cell r="F44" t="str">
            <v>Media Advert (Radio) - Jingles</v>
          </cell>
          <cell r="G44" t="str">
            <v>Per Slot</v>
          </cell>
          <cell r="H44">
            <v>5000</v>
          </cell>
          <cell r="I44">
            <v>11.363636363636363</v>
          </cell>
          <cell r="J44">
            <v>0</v>
          </cell>
        </row>
        <row r="45">
          <cell r="F45" t="str">
            <v>Media Advert (Radio) - Drama</v>
          </cell>
          <cell r="G45" t="str">
            <v>Per Slot</v>
          </cell>
          <cell r="H45">
            <v>350000</v>
          </cell>
          <cell r="I45">
            <v>795.4545454545455</v>
          </cell>
          <cell r="J45">
            <v>0</v>
          </cell>
        </row>
        <row r="46">
          <cell r="F46" t="str">
            <v>Media Advert (Newspaper) Full pg</v>
          </cell>
          <cell r="G46" t="str">
            <v>Per Slot</v>
          </cell>
          <cell r="H46">
            <v>850000</v>
          </cell>
          <cell r="I46">
            <v>1931.8181818181818</v>
          </cell>
          <cell r="J46">
            <v>0</v>
          </cell>
        </row>
        <row r="47">
          <cell r="F47" t="str">
            <v>Media Advert (Newspaper) 1/2 pg</v>
          </cell>
          <cell r="G47" t="str">
            <v>Per Slot</v>
          </cell>
          <cell r="H47">
            <v>450000</v>
          </cell>
          <cell r="I47">
            <v>1022.7272727272727</v>
          </cell>
          <cell r="J47">
            <v>0</v>
          </cell>
        </row>
        <row r="48">
          <cell r="F48" t="str">
            <v>Media Advert (Newspaper) 1/4 pg</v>
          </cell>
          <cell r="G48" t="str">
            <v>Per Slot</v>
          </cell>
          <cell r="H48">
            <v>350000</v>
          </cell>
          <cell r="I48">
            <v>795.4545454545455</v>
          </cell>
          <cell r="J48">
            <v>0</v>
          </cell>
        </row>
        <row r="49">
          <cell r="F49" t="str">
            <v>Field Allowance</v>
          </cell>
          <cell r="G49" t="str">
            <v>Per Person, Per Day</v>
          </cell>
          <cell r="H49">
            <v>2000</v>
          </cell>
          <cell r="I49">
            <v>4.5454545454545459</v>
          </cell>
          <cell r="J49">
            <v>0</v>
          </cell>
        </row>
        <row r="50">
          <cell r="F50" t="str">
            <v>Per diem (Govt Official)(</v>
          </cell>
          <cell r="G50" t="str">
            <v>Per Person, Per Day</v>
          </cell>
          <cell r="H50">
            <v>20000</v>
          </cell>
          <cell r="I50">
            <v>45.454545454545453</v>
          </cell>
          <cell r="J50">
            <v>0</v>
          </cell>
        </row>
        <row r="51">
          <cell r="F51" t="str">
            <v>Per diem (Abuja)</v>
          </cell>
          <cell r="G51" t="str">
            <v>Per Person, Per Day</v>
          </cell>
          <cell r="H51">
            <v>10000</v>
          </cell>
          <cell r="I51">
            <v>22.727272727272727</v>
          </cell>
          <cell r="J51">
            <v>0</v>
          </cell>
        </row>
        <row r="52">
          <cell r="F52" t="str">
            <v>Per diem (State Capital)</v>
          </cell>
          <cell r="G52" t="str">
            <v>Per Person, Per Day</v>
          </cell>
          <cell r="H52">
            <v>7500</v>
          </cell>
          <cell r="I52">
            <v>17.045454545454547</v>
          </cell>
          <cell r="J52">
            <v>0</v>
          </cell>
        </row>
        <row r="53">
          <cell r="F53" t="str">
            <v>Mileage Claim</v>
          </cell>
          <cell r="G53" t="str">
            <v>Per KM</v>
          </cell>
          <cell r="H53">
            <v>20</v>
          </cell>
          <cell r="I53">
            <v>4.5454545454545456E-2</v>
          </cell>
          <cell r="J53">
            <v>0</v>
          </cell>
        </row>
        <row r="54">
          <cell r="F54" t="str">
            <v>Public Transport - Media</v>
          </cell>
          <cell r="G54" t="str">
            <v xml:space="preserve">Per trip, Distance </v>
          </cell>
          <cell r="H54">
            <v>5000</v>
          </cell>
          <cell r="I54">
            <v>11.363636363636363</v>
          </cell>
          <cell r="J54">
            <v>0</v>
          </cell>
        </row>
        <row r="55">
          <cell r="F55" t="str">
            <v>Public Transport - Others</v>
          </cell>
          <cell r="G55" t="str">
            <v xml:space="preserve">Per trip, Distance </v>
          </cell>
          <cell r="H55">
            <v>2000</v>
          </cell>
          <cell r="I55">
            <v>4.5454545454545459</v>
          </cell>
          <cell r="J55">
            <v>0</v>
          </cell>
        </row>
        <row r="56">
          <cell r="F56" t="str">
            <v xml:space="preserve">Hand Dug well </v>
          </cell>
          <cell r="G56" t="str">
            <v>Per Unit</v>
          </cell>
          <cell r="H56">
            <v>700000</v>
          </cell>
          <cell r="I56">
            <v>1590.909090909091</v>
          </cell>
          <cell r="J56">
            <v>0</v>
          </cell>
        </row>
        <row r="57">
          <cell r="F57" t="str">
            <v>Boreholes Rehab</v>
          </cell>
          <cell r="G57" t="str">
            <v>Per Unit</v>
          </cell>
          <cell r="H57">
            <v>500000</v>
          </cell>
          <cell r="I57">
            <v>1136.3636363636363</v>
          </cell>
          <cell r="J57">
            <v>0</v>
          </cell>
        </row>
        <row r="58">
          <cell r="F58" t="str">
            <v>Hand Pump Equip Borehole</v>
          </cell>
          <cell r="G58" t="str">
            <v>Per Unit</v>
          </cell>
          <cell r="H58">
            <v>1200000</v>
          </cell>
          <cell r="I58">
            <v>2727.2727272727275</v>
          </cell>
          <cell r="J58">
            <v>0</v>
          </cell>
        </row>
        <row r="59">
          <cell r="F59" t="str">
            <v>Small Town Scheme Rehab</v>
          </cell>
          <cell r="G59" t="str">
            <v>Per Unit</v>
          </cell>
          <cell r="H59">
            <v>3000000</v>
          </cell>
          <cell r="I59">
            <v>6818.181818181818</v>
          </cell>
          <cell r="J59">
            <v>0</v>
          </cell>
        </row>
        <row r="60">
          <cell r="F60" t="str">
            <v>Small Town Solar Water Scheme</v>
          </cell>
          <cell r="G60" t="str">
            <v>Per Unit</v>
          </cell>
          <cell r="H60">
            <v>6500000</v>
          </cell>
          <cell r="I60">
            <v>14772.727272727272</v>
          </cell>
          <cell r="J60">
            <v>0</v>
          </cell>
        </row>
        <row r="61">
          <cell r="F61" t="str">
            <v>Water Kiosks</v>
          </cell>
          <cell r="G61" t="str">
            <v>Per Unit</v>
          </cell>
          <cell r="H61">
            <v>750000</v>
          </cell>
          <cell r="I61">
            <v>1704.5454545454545</v>
          </cell>
          <cell r="J61">
            <v>0</v>
          </cell>
        </row>
        <row r="62">
          <cell r="F62" t="str">
            <v>Dam Construction</v>
          </cell>
          <cell r="G62" t="str">
            <v>Per Unit</v>
          </cell>
          <cell r="H62">
            <v>20000000</v>
          </cell>
          <cell r="I62">
            <v>45454.545454545456</v>
          </cell>
          <cell r="J62">
            <v>0</v>
          </cell>
        </row>
        <row r="63">
          <cell r="F63" t="str">
            <v>Latrine Construction for Schools</v>
          </cell>
          <cell r="G63" t="str">
            <v>Per Unit</v>
          </cell>
          <cell r="H63">
            <v>1750000</v>
          </cell>
          <cell r="I63">
            <v>3977.2727272727275</v>
          </cell>
          <cell r="J63">
            <v>0</v>
          </cell>
        </row>
        <row r="64">
          <cell r="F64" t="str">
            <v>Latrine Construction for Public</v>
          </cell>
          <cell r="G64" t="str">
            <v>Per Unit</v>
          </cell>
          <cell r="H64">
            <v>1200000</v>
          </cell>
          <cell r="I64">
            <v>2727.2727272727275</v>
          </cell>
          <cell r="J64">
            <v>0</v>
          </cell>
        </row>
        <row r="65">
          <cell r="F65" t="str">
            <v>Latrine Construction for Health</v>
          </cell>
          <cell r="G65" t="str">
            <v>Per Unit</v>
          </cell>
          <cell r="H65">
            <v>1750000</v>
          </cell>
          <cell r="I65">
            <v>3977.2727272727275</v>
          </cell>
          <cell r="J65">
            <v>0</v>
          </cell>
        </row>
        <row r="66">
          <cell r="F66" t="str">
            <v>Vehicle Fuel</v>
          </cell>
          <cell r="G66" t="str">
            <v>Per Litre</v>
          </cell>
          <cell r="H66">
            <v>150</v>
          </cell>
          <cell r="I66">
            <v>0.34090909090909088</v>
          </cell>
          <cell r="J66">
            <v>0</v>
          </cell>
        </row>
        <row r="67">
          <cell r="F67" t="str">
            <v>Labour</v>
          </cell>
          <cell r="G67" t="str">
            <v>Per Person, Per Day</v>
          </cell>
          <cell r="H67">
            <v>5000</v>
          </cell>
          <cell r="I67">
            <v>11.363636363636363</v>
          </cell>
          <cell r="J67">
            <v>0</v>
          </cell>
        </row>
        <row r="68">
          <cell r="F68" t="str">
            <v>Project audit</v>
          </cell>
          <cell r="G68" t="str">
            <v>Per annum</v>
          </cell>
          <cell r="H68">
            <v>3000000</v>
          </cell>
          <cell r="I68">
            <v>6818.181818181818</v>
          </cell>
          <cell r="J68">
            <v>0</v>
          </cell>
        </row>
        <row r="69">
          <cell r="F69" t="str">
            <v>Project office rent</v>
          </cell>
          <cell r="G69" t="str">
            <v>Per annum</v>
          </cell>
          <cell r="H69">
            <v>600000</v>
          </cell>
          <cell r="I69">
            <v>1363.6363636363637</v>
          </cell>
          <cell r="J69">
            <v>0</v>
          </cell>
        </row>
        <row r="70">
          <cell r="F70" t="str">
            <v>Partner Programme Manager</v>
          </cell>
          <cell r="G70" t="str">
            <v>Per Month</v>
          </cell>
          <cell r="H70">
            <v>150000</v>
          </cell>
          <cell r="I70">
            <v>340.90909090909093</v>
          </cell>
          <cell r="J70">
            <v>0</v>
          </cell>
        </row>
        <row r="71">
          <cell r="F71" t="str">
            <v>Grants to CSO</v>
          </cell>
          <cell r="G71" t="str">
            <v>Per CSO</v>
          </cell>
          <cell r="H71">
            <v>1000000</v>
          </cell>
          <cell r="I71">
            <v>2272.7272727272725</v>
          </cell>
          <cell r="J71">
            <v>0</v>
          </cell>
        </row>
        <row r="72">
          <cell r="F72" t="str">
            <v>Handset - phone</v>
          </cell>
          <cell r="G72" t="str">
            <v>Per unit</v>
          </cell>
          <cell r="H72">
            <v>8000</v>
          </cell>
          <cell r="I72">
            <v>18.181818181818183</v>
          </cell>
          <cell r="J72">
            <v>0</v>
          </cell>
        </row>
        <row r="73">
          <cell r="F73" t="str">
            <v>Partner Programme coordinator</v>
          </cell>
          <cell r="G73" t="str">
            <v>Per Month</v>
          </cell>
          <cell r="H73">
            <v>120000</v>
          </cell>
          <cell r="I73">
            <v>272.72727272727275</v>
          </cell>
          <cell r="J73">
            <v>0</v>
          </cell>
        </row>
        <row r="74">
          <cell r="F74" t="str">
            <v>Partner Project accountant</v>
          </cell>
          <cell r="G74" t="str">
            <v>Per Month</v>
          </cell>
          <cell r="H74">
            <v>120000</v>
          </cell>
          <cell r="I74">
            <v>272.72727272727275</v>
          </cell>
          <cell r="J74">
            <v>0</v>
          </cell>
        </row>
        <row r="75">
          <cell r="F75" t="str">
            <v>Partner Quality Assurance officer</v>
          </cell>
          <cell r="G75" t="str">
            <v>Per Hour</v>
          </cell>
          <cell r="H75">
            <v>100000</v>
          </cell>
          <cell r="I75">
            <v>227.27272727272728</v>
          </cell>
          <cell r="J75">
            <v>0</v>
          </cell>
        </row>
        <row r="76">
          <cell r="F76" t="str">
            <v>Scanners</v>
          </cell>
          <cell r="G76" t="str">
            <v>Per Item</v>
          </cell>
          <cell r="H76">
            <v>70000</v>
          </cell>
          <cell r="I76">
            <v>159.09090909090909</v>
          </cell>
          <cell r="J76">
            <v>0</v>
          </cell>
        </row>
        <row r="77">
          <cell r="F77" t="str">
            <v>Filling Cabinet</v>
          </cell>
          <cell r="G77" t="str">
            <v>Per Item</v>
          </cell>
          <cell r="H77">
            <v>100000</v>
          </cell>
          <cell r="I77">
            <v>227.27272727272728</v>
          </cell>
          <cell r="J77">
            <v>0</v>
          </cell>
        </row>
        <row r="78">
          <cell r="F78" t="str">
            <v>Projector</v>
          </cell>
          <cell r="G78" t="str">
            <v>Per Item</v>
          </cell>
          <cell r="H78">
            <v>150000</v>
          </cell>
          <cell r="I78">
            <v>340.90909090909093</v>
          </cell>
          <cell r="J78">
            <v>0</v>
          </cell>
        </row>
        <row r="79">
          <cell r="F79" t="str">
            <v>Camera</v>
          </cell>
          <cell r="G79" t="str">
            <v>Per Item</v>
          </cell>
          <cell r="H79">
            <v>352000</v>
          </cell>
          <cell r="I79">
            <v>800</v>
          </cell>
          <cell r="J79">
            <v>0</v>
          </cell>
        </row>
        <row r="80">
          <cell r="F80" t="str">
            <v>Video Recorder</v>
          </cell>
          <cell r="G80" t="str">
            <v>Per person</v>
          </cell>
          <cell r="H80">
            <v>220000</v>
          </cell>
          <cell r="I80">
            <v>500</v>
          </cell>
          <cell r="J80">
            <v>0</v>
          </cell>
        </row>
        <row r="81">
          <cell r="F81" t="str">
            <v>Smart Phone</v>
          </cell>
          <cell r="G81" t="str">
            <v>Per Unit</v>
          </cell>
          <cell r="H81">
            <v>90000</v>
          </cell>
          <cell r="I81">
            <v>204.54545454545453</v>
          </cell>
          <cell r="J81">
            <v>0</v>
          </cell>
        </row>
        <row r="82">
          <cell r="F82" t="str">
            <v>Audit Reimbursable expenses</v>
          </cell>
          <cell r="G82" t="str">
            <v>Per Contract</v>
          </cell>
          <cell r="H82">
            <v>900000</v>
          </cell>
          <cell r="I82">
            <v>2045.4545454545455</v>
          </cell>
          <cell r="J82">
            <v>0</v>
          </cell>
        </row>
        <row r="83">
          <cell r="F83" t="str">
            <v>Signpost</v>
          </cell>
          <cell r="G83" t="str">
            <v>Per Unit</v>
          </cell>
          <cell r="H83">
            <v>20000</v>
          </cell>
          <cell r="I83">
            <v>45.454545454545453</v>
          </cell>
          <cell r="J83">
            <v>0</v>
          </cell>
        </row>
        <row r="84">
          <cell r="F84" t="str">
            <v>Voice Recorder</v>
          </cell>
          <cell r="G84" t="str">
            <v>Per Person, Per day</v>
          </cell>
          <cell r="H84">
            <v>88000</v>
          </cell>
          <cell r="I84">
            <v>200</v>
          </cell>
          <cell r="J84">
            <v>0</v>
          </cell>
        </row>
        <row r="85">
          <cell r="F85" t="str">
            <v>Design &amp; Art work</v>
          </cell>
          <cell r="G85" t="str">
            <v>Per item</v>
          </cell>
          <cell r="H85">
            <v>100000</v>
          </cell>
          <cell r="I85">
            <v>227.27272727272728</v>
          </cell>
          <cell r="J85">
            <v>0</v>
          </cell>
        </row>
        <row r="86">
          <cell r="F86" t="str">
            <v>IEC / Promotional materials</v>
          </cell>
          <cell r="G86" t="str">
            <v>per set</v>
          </cell>
          <cell r="H86">
            <v>300000</v>
          </cell>
          <cell r="I86">
            <v>681.81818181818187</v>
          </cell>
          <cell r="J86">
            <v>0</v>
          </cell>
        </row>
        <row r="87">
          <cell r="F87" t="str">
            <v>Partner Office running</v>
          </cell>
          <cell r="G87" t="str">
            <v>Per Month</v>
          </cell>
          <cell r="H87">
            <v>20000</v>
          </cell>
          <cell r="I87">
            <v>45.454545454545453</v>
          </cell>
          <cell r="J87">
            <v>0</v>
          </cell>
        </row>
        <row r="88">
          <cell r="F88" t="str">
            <v xml:space="preserve">Partner Monitoring </v>
          </cell>
          <cell r="G88" t="str">
            <v>Per Month per partner</v>
          </cell>
          <cell r="H88">
            <v>30000</v>
          </cell>
          <cell r="I88">
            <v>68.181818181818187</v>
          </cell>
          <cell r="J88">
            <v>0</v>
          </cell>
        </row>
        <row r="89">
          <cell r="F89" t="str">
            <v>Water Quality Treatment</v>
          </cell>
          <cell r="G89" t="str">
            <v>Per facility</v>
          </cell>
          <cell r="H89">
            <v>30000</v>
          </cell>
          <cell r="I89">
            <v>68.181818181818187</v>
          </cell>
          <cell r="J89">
            <v>0</v>
          </cell>
        </row>
        <row r="90">
          <cell r="F90" t="str">
            <v>Operations &amp; Maintenance Tool box</v>
          </cell>
          <cell r="G90" t="str">
            <v>Per tool kit set</v>
          </cell>
          <cell r="H90">
            <v>1500000</v>
          </cell>
          <cell r="I90">
            <v>3409.090909090909</v>
          </cell>
          <cell r="J90">
            <v>0</v>
          </cell>
        </row>
        <row r="91">
          <cell r="F91" t="str">
            <v>Printing of Report / Manual</v>
          </cell>
          <cell r="G91" t="str">
            <v>per unit</v>
          </cell>
          <cell r="H91">
            <v>4500</v>
          </cell>
          <cell r="I91">
            <v>10.227272727272727</v>
          </cell>
          <cell r="J91">
            <v>0</v>
          </cell>
        </row>
        <row r="92">
          <cell r="F92" t="str">
            <v xml:space="preserve">Metal mould </v>
          </cell>
          <cell r="G92" t="str">
            <v>per  set</v>
          </cell>
          <cell r="H92">
            <v>140000</v>
          </cell>
          <cell r="I92">
            <v>318.18181818181819</v>
          </cell>
          <cell r="J92">
            <v>0</v>
          </cell>
        </row>
        <row r="93">
          <cell r="F93" t="str">
            <v xml:space="preserve">Materials for WET casting </v>
          </cell>
          <cell r="G93" t="str">
            <v>per unit</v>
          </cell>
          <cell r="H93">
            <v>35000</v>
          </cell>
          <cell r="I93">
            <v>79.545454545454547</v>
          </cell>
          <cell r="J93">
            <v>0</v>
          </cell>
        </row>
        <row r="94">
          <cell r="F94" t="str">
            <v xml:space="preserve">Rentals </v>
          </cell>
          <cell r="G94" t="str">
            <v>Per Unit</v>
          </cell>
          <cell r="H94">
            <v>40000</v>
          </cell>
          <cell r="I94">
            <v>90.909090909090907</v>
          </cell>
          <cell r="J94">
            <v>0</v>
          </cell>
        </row>
        <row r="95">
          <cell r="F95" t="str">
            <v xml:space="preserve">Importation of  500 units of SaTo pans for Piloting of models </v>
          </cell>
          <cell r="G95" t="str">
            <v>500 Unit</v>
          </cell>
          <cell r="H95">
            <v>1500000</v>
          </cell>
          <cell r="I95">
            <v>3409.090909090909</v>
          </cell>
          <cell r="J95">
            <v>0</v>
          </cell>
        </row>
        <row r="96">
          <cell r="F96" t="str">
            <v>Smart Phone</v>
          </cell>
          <cell r="G96" t="str">
            <v>Per Unit</v>
          </cell>
          <cell r="H96">
            <v>90000</v>
          </cell>
          <cell r="I96">
            <v>204.54545454545453</v>
          </cell>
          <cell r="J96">
            <v>0</v>
          </cell>
        </row>
        <row r="97">
          <cell r="F97">
            <v>0</v>
          </cell>
          <cell r="G97">
            <v>0</v>
          </cell>
          <cell r="H97">
            <v>0</v>
          </cell>
          <cell r="I97">
            <v>0</v>
          </cell>
          <cell r="J97">
            <v>0</v>
          </cell>
        </row>
        <row r="98">
          <cell r="F98">
            <v>0</v>
          </cell>
          <cell r="G98">
            <v>0</v>
          </cell>
          <cell r="H98">
            <v>0</v>
          </cell>
          <cell r="I98">
            <v>0</v>
          </cell>
          <cell r="J98">
            <v>0</v>
          </cell>
        </row>
        <row r="99">
          <cell r="F99">
            <v>0</v>
          </cell>
          <cell r="G99">
            <v>0</v>
          </cell>
          <cell r="H99">
            <v>0</v>
          </cell>
          <cell r="I99">
            <v>0</v>
          </cell>
          <cell r="J99">
            <v>0</v>
          </cell>
        </row>
        <row r="100">
          <cell r="F100">
            <v>0</v>
          </cell>
          <cell r="G100">
            <v>0</v>
          </cell>
          <cell r="H100">
            <v>0</v>
          </cell>
          <cell r="I100">
            <v>0</v>
          </cell>
          <cell r="J100">
            <v>0</v>
          </cell>
        </row>
        <row r="101">
          <cell r="F101">
            <v>0</v>
          </cell>
          <cell r="G101">
            <v>0</v>
          </cell>
          <cell r="H101">
            <v>0</v>
          </cell>
          <cell r="I101">
            <v>0</v>
          </cell>
          <cell r="J101">
            <v>0</v>
          </cell>
        </row>
        <row r="102">
          <cell r="F102">
            <v>0</v>
          </cell>
          <cell r="G102">
            <v>0</v>
          </cell>
          <cell r="H102">
            <v>0</v>
          </cell>
          <cell r="I102">
            <v>0</v>
          </cell>
          <cell r="J102">
            <v>0</v>
          </cell>
        </row>
        <row r="103">
          <cell r="F103">
            <v>0</v>
          </cell>
          <cell r="G103">
            <v>0</v>
          </cell>
          <cell r="H103">
            <v>0</v>
          </cell>
          <cell r="I103">
            <v>0</v>
          </cell>
          <cell r="J103">
            <v>0</v>
          </cell>
        </row>
        <row r="104">
          <cell r="F104">
            <v>0</v>
          </cell>
          <cell r="G104">
            <v>0</v>
          </cell>
          <cell r="H104">
            <v>0</v>
          </cell>
          <cell r="I104">
            <v>0</v>
          </cell>
          <cell r="J104">
            <v>0</v>
          </cell>
        </row>
        <row r="105">
          <cell r="F105">
            <v>0</v>
          </cell>
          <cell r="G105">
            <v>0</v>
          </cell>
          <cell r="H105">
            <v>0</v>
          </cell>
          <cell r="I105">
            <v>0</v>
          </cell>
          <cell r="J105">
            <v>0</v>
          </cell>
        </row>
        <row r="106">
          <cell r="F106">
            <v>0</v>
          </cell>
          <cell r="G106">
            <v>0</v>
          </cell>
          <cell r="H106">
            <v>0</v>
          </cell>
          <cell r="I106">
            <v>0</v>
          </cell>
          <cell r="J106">
            <v>0</v>
          </cell>
        </row>
        <row r="107">
          <cell r="F107">
            <v>0</v>
          </cell>
          <cell r="G107">
            <v>0</v>
          </cell>
          <cell r="H107">
            <v>0</v>
          </cell>
          <cell r="I107">
            <v>0</v>
          </cell>
          <cell r="J107">
            <v>0</v>
          </cell>
        </row>
        <row r="108">
          <cell r="F108">
            <v>0</v>
          </cell>
          <cell r="G108">
            <v>0</v>
          </cell>
          <cell r="H108">
            <v>0</v>
          </cell>
          <cell r="I108">
            <v>0</v>
          </cell>
          <cell r="J108">
            <v>0</v>
          </cell>
        </row>
        <row r="109">
          <cell r="F109">
            <v>0</v>
          </cell>
          <cell r="G109">
            <v>0</v>
          </cell>
          <cell r="H109">
            <v>0</v>
          </cell>
          <cell r="I109">
            <v>0</v>
          </cell>
          <cell r="J109">
            <v>0</v>
          </cell>
        </row>
        <row r="110">
          <cell r="F110">
            <v>0</v>
          </cell>
          <cell r="G110">
            <v>0</v>
          </cell>
          <cell r="H110">
            <v>0</v>
          </cell>
          <cell r="I110">
            <v>0</v>
          </cell>
          <cell r="J110">
            <v>0</v>
          </cell>
        </row>
        <row r="111">
          <cell r="F111">
            <v>0</v>
          </cell>
          <cell r="G111">
            <v>0</v>
          </cell>
          <cell r="H111">
            <v>0</v>
          </cell>
          <cell r="I111">
            <v>0</v>
          </cell>
          <cell r="J111">
            <v>0</v>
          </cell>
        </row>
        <row r="112">
          <cell r="F112">
            <v>0</v>
          </cell>
          <cell r="G112">
            <v>0</v>
          </cell>
          <cell r="H112">
            <v>0</v>
          </cell>
          <cell r="I112">
            <v>0</v>
          </cell>
          <cell r="J112">
            <v>0</v>
          </cell>
        </row>
        <row r="113">
          <cell r="F113">
            <v>0</v>
          </cell>
          <cell r="G113">
            <v>0</v>
          </cell>
          <cell r="H113">
            <v>0</v>
          </cell>
          <cell r="I113">
            <v>0</v>
          </cell>
          <cell r="J113">
            <v>0</v>
          </cell>
        </row>
        <row r="114">
          <cell r="F114">
            <v>0</v>
          </cell>
          <cell r="G114">
            <v>0</v>
          </cell>
          <cell r="H114">
            <v>0</v>
          </cell>
          <cell r="I114">
            <v>0</v>
          </cell>
          <cell r="J114">
            <v>0</v>
          </cell>
        </row>
        <row r="115">
          <cell r="F115">
            <v>0</v>
          </cell>
          <cell r="G115">
            <v>0</v>
          </cell>
          <cell r="H115">
            <v>0</v>
          </cell>
          <cell r="I115">
            <v>0</v>
          </cell>
          <cell r="J115">
            <v>0</v>
          </cell>
        </row>
        <row r="116">
          <cell r="F116">
            <v>0</v>
          </cell>
          <cell r="G116">
            <v>0</v>
          </cell>
          <cell r="H116">
            <v>0</v>
          </cell>
          <cell r="I116">
            <v>0</v>
          </cell>
          <cell r="J116">
            <v>0</v>
          </cell>
        </row>
        <row r="117">
          <cell r="F117">
            <v>0</v>
          </cell>
          <cell r="G117">
            <v>0</v>
          </cell>
          <cell r="H117">
            <v>0</v>
          </cell>
          <cell r="I117">
            <v>0</v>
          </cell>
          <cell r="J117">
            <v>0</v>
          </cell>
        </row>
        <row r="118">
          <cell r="F118">
            <v>0</v>
          </cell>
          <cell r="G118">
            <v>0</v>
          </cell>
          <cell r="H118">
            <v>0</v>
          </cell>
          <cell r="I118">
            <v>0</v>
          </cell>
          <cell r="J118">
            <v>0</v>
          </cell>
        </row>
        <row r="119">
          <cell r="F119">
            <v>0</v>
          </cell>
          <cell r="G119">
            <v>0</v>
          </cell>
          <cell r="H119">
            <v>0</v>
          </cell>
          <cell r="I119">
            <v>0</v>
          </cell>
          <cell r="J119">
            <v>0</v>
          </cell>
        </row>
        <row r="120">
          <cell r="F120">
            <v>0</v>
          </cell>
          <cell r="G120">
            <v>0</v>
          </cell>
          <cell r="H120">
            <v>0</v>
          </cell>
          <cell r="I120">
            <v>0</v>
          </cell>
          <cell r="J120">
            <v>0</v>
          </cell>
        </row>
        <row r="121">
          <cell r="F121">
            <v>0</v>
          </cell>
          <cell r="G121">
            <v>0</v>
          </cell>
          <cell r="H121">
            <v>0</v>
          </cell>
          <cell r="I121">
            <v>0</v>
          </cell>
          <cell r="J121">
            <v>0</v>
          </cell>
        </row>
        <row r="122">
          <cell r="F122">
            <v>0</v>
          </cell>
          <cell r="G122">
            <v>0</v>
          </cell>
          <cell r="H122">
            <v>0</v>
          </cell>
          <cell r="I122">
            <v>0</v>
          </cell>
          <cell r="J122">
            <v>0</v>
          </cell>
        </row>
        <row r="123">
          <cell r="F123">
            <v>0</v>
          </cell>
          <cell r="G123">
            <v>0</v>
          </cell>
          <cell r="H123">
            <v>0</v>
          </cell>
          <cell r="I123">
            <v>0</v>
          </cell>
          <cell r="J123">
            <v>0</v>
          </cell>
        </row>
        <row r="124">
          <cell r="F124">
            <v>0</v>
          </cell>
          <cell r="G124">
            <v>0</v>
          </cell>
          <cell r="H124">
            <v>0</v>
          </cell>
          <cell r="I124">
            <v>0</v>
          </cell>
          <cell r="J124">
            <v>0</v>
          </cell>
        </row>
        <row r="125">
          <cell r="F125">
            <v>0</v>
          </cell>
          <cell r="G125">
            <v>0</v>
          </cell>
          <cell r="H125">
            <v>0</v>
          </cell>
          <cell r="I125">
            <v>0</v>
          </cell>
          <cell r="J125">
            <v>0</v>
          </cell>
        </row>
        <row r="126">
          <cell r="F126">
            <v>0</v>
          </cell>
          <cell r="G126">
            <v>0</v>
          </cell>
          <cell r="H126">
            <v>0</v>
          </cell>
          <cell r="I126">
            <v>0</v>
          </cell>
          <cell r="J126">
            <v>0</v>
          </cell>
        </row>
        <row r="127">
          <cell r="F127">
            <v>0</v>
          </cell>
          <cell r="G127">
            <v>0</v>
          </cell>
          <cell r="H127">
            <v>0</v>
          </cell>
          <cell r="I127">
            <v>0</v>
          </cell>
          <cell r="J127">
            <v>0</v>
          </cell>
        </row>
        <row r="128">
          <cell r="F128">
            <v>0</v>
          </cell>
          <cell r="G128">
            <v>0</v>
          </cell>
          <cell r="H128">
            <v>0</v>
          </cell>
          <cell r="I128">
            <v>0</v>
          </cell>
          <cell r="J128">
            <v>0</v>
          </cell>
        </row>
        <row r="129">
          <cell r="F129">
            <v>0</v>
          </cell>
          <cell r="G129">
            <v>0</v>
          </cell>
          <cell r="H129">
            <v>0</v>
          </cell>
          <cell r="I129">
            <v>0</v>
          </cell>
          <cell r="J129">
            <v>0</v>
          </cell>
        </row>
        <row r="130">
          <cell r="F130">
            <v>0</v>
          </cell>
          <cell r="G130">
            <v>0</v>
          </cell>
          <cell r="H130">
            <v>0</v>
          </cell>
          <cell r="I130">
            <v>0</v>
          </cell>
          <cell r="J130">
            <v>0</v>
          </cell>
        </row>
        <row r="131">
          <cell r="F131">
            <v>0</v>
          </cell>
          <cell r="G131">
            <v>0</v>
          </cell>
          <cell r="H131">
            <v>0</v>
          </cell>
          <cell r="I131">
            <v>0</v>
          </cell>
          <cell r="J131">
            <v>0</v>
          </cell>
        </row>
        <row r="132">
          <cell r="F132">
            <v>0</v>
          </cell>
          <cell r="G132">
            <v>0</v>
          </cell>
          <cell r="H132">
            <v>0</v>
          </cell>
          <cell r="I132">
            <v>0</v>
          </cell>
          <cell r="J132">
            <v>0</v>
          </cell>
        </row>
        <row r="133">
          <cell r="F133">
            <v>0</v>
          </cell>
          <cell r="G133">
            <v>0</v>
          </cell>
          <cell r="H133">
            <v>0</v>
          </cell>
          <cell r="I133">
            <v>0</v>
          </cell>
          <cell r="J133">
            <v>0</v>
          </cell>
        </row>
        <row r="134">
          <cell r="F134">
            <v>0</v>
          </cell>
          <cell r="G134">
            <v>0</v>
          </cell>
          <cell r="H134">
            <v>0</v>
          </cell>
          <cell r="I134">
            <v>0</v>
          </cell>
          <cell r="J134">
            <v>0</v>
          </cell>
        </row>
        <row r="135">
          <cell r="F135">
            <v>0</v>
          </cell>
          <cell r="G135">
            <v>0</v>
          </cell>
          <cell r="H135">
            <v>0</v>
          </cell>
          <cell r="I135">
            <v>0</v>
          </cell>
          <cell r="J135">
            <v>0</v>
          </cell>
        </row>
        <row r="136">
          <cell r="F136">
            <v>0</v>
          </cell>
          <cell r="G136">
            <v>0</v>
          </cell>
          <cell r="H136">
            <v>0</v>
          </cell>
          <cell r="I136">
            <v>0</v>
          </cell>
          <cell r="J136">
            <v>0</v>
          </cell>
        </row>
        <row r="137">
          <cell r="F137">
            <v>0</v>
          </cell>
          <cell r="G137">
            <v>0</v>
          </cell>
          <cell r="H137">
            <v>0</v>
          </cell>
          <cell r="I137">
            <v>0</v>
          </cell>
          <cell r="J137">
            <v>0</v>
          </cell>
        </row>
        <row r="138">
          <cell r="F138">
            <v>0</v>
          </cell>
          <cell r="G138">
            <v>0</v>
          </cell>
          <cell r="H138">
            <v>0</v>
          </cell>
          <cell r="I138">
            <v>0</v>
          </cell>
          <cell r="J138">
            <v>0</v>
          </cell>
        </row>
        <row r="139">
          <cell r="F139">
            <v>0</v>
          </cell>
          <cell r="G139">
            <v>0</v>
          </cell>
          <cell r="H139">
            <v>0</v>
          </cell>
          <cell r="I139">
            <v>0</v>
          </cell>
          <cell r="J139">
            <v>0</v>
          </cell>
        </row>
        <row r="140">
          <cell r="F140">
            <v>0</v>
          </cell>
          <cell r="G140">
            <v>0</v>
          </cell>
          <cell r="H140">
            <v>0</v>
          </cell>
          <cell r="I140">
            <v>0</v>
          </cell>
          <cell r="J140">
            <v>0</v>
          </cell>
        </row>
        <row r="141">
          <cell r="F141">
            <v>0</v>
          </cell>
          <cell r="G141">
            <v>0</v>
          </cell>
          <cell r="H141">
            <v>0</v>
          </cell>
          <cell r="I141">
            <v>0</v>
          </cell>
          <cell r="J141">
            <v>0</v>
          </cell>
        </row>
        <row r="142">
          <cell r="F142">
            <v>0</v>
          </cell>
          <cell r="G142">
            <v>0</v>
          </cell>
          <cell r="H142">
            <v>0</v>
          </cell>
          <cell r="I142">
            <v>0</v>
          </cell>
          <cell r="J142">
            <v>0</v>
          </cell>
        </row>
        <row r="143">
          <cell r="F143">
            <v>0</v>
          </cell>
          <cell r="G143">
            <v>0</v>
          </cell>
          <cell r="H143">
            <v>0</v>
          </cell>
          <cell r="I143">
            <v>0</v>
          </cell>
          <cell r="J143">
            <v>0</v>
          </cell>
        </row>
        <row r="144">
          <cell r="F144">
            <v>0</v>
          </cell>
          <cell r="G144">
            <v>0</v>
          </cell>
          <cell r="H144">
            <v>0</v>
          </cell>
          <cell r="I144">
            <v>0</v>
          </cell>
          <cell r="J144">
            <v>0</v>
          </cell>
        </row>
        <row r="145">
          <cell r="F145">
            <v>0</v>
          </cell>
          <cell r="G145">
            <v>0</v>
          </cell>
          <cell r="H145">
            <v>0</v>
          </cell>
          <cell r="I145">
            <v>0</v>
          </cell>
          <cell r="J145">
            <v>0</v>
          </cell>
        </row>
        <row r="146">
          <cell r="F146">
            <v>0</v>
          </cell>
          <cell r="G146">
            <v>0</v>
          </cell>
          <cell r="H146">
            <v>0</v>
          </cell>
          <cell r="I146">
            <v>0</v>
          </cell>
          <cell r="J146">
            <v>0</v>
          </cell>
        </row>
        <row r="147">
          <cell r="F147">
            <v>0</v>
          </cell>
          <cell r="G147">
            <v>0</v>
          </cell>
          <cell r="H147">
            <v>0</v>
          </cell>
          <cell r="I147">
            <v>0</v>
          </cell>
          <cell r="J147">
            <v>0</v>
          </cell>
        </row>
        <row r="148">
          <cell r="F148">
            <v>0</v>
          </cell>
          <cell r="G148">
            <v>0</v>
          </cell>
          <cell r="H148">
            <v>0</v>
          </cell>
          <cell r="I148">
            <v>0</v>
          </cell>
          <cell r="J148">
            <v>0</v>
          </cell>
        </row>
        <row r="149">
          <cell r="F149">
            <v>0</v>
          </cell>
          <cell r="G149">
            <v>0</v>
          </cell>
          <cell r="H149">
            <v>0</v>
          </cell>
          <cell r="I149">
            <v>0</v>
          </cell>
          <cell r="J149">
            <v>0</v>
          </cell>
        </row>
        <row r="150">
          <cell r="F150">
            <v>0</v>
          </cell>
          <cell r="G150">
            <v>0</v>
          </cell>
          <cell r="H150">
            <v>0</v>
          </cell>
          <cell r="I150">
            <v>0</v>
          </cell>
          <cell r="J150">
            <v>0</v>
          </cell>
        </row>
        <row r="151">
          <cell r="F151">
            <v>0</v>
          </cell>
          <cell r="G151">
            <v>0</v>
          </cell>
          <cell r="H151">
            <v>0</v>
          </cell>
          <cell r="I151">
            <v>0</v>
          </cell>
          <cell r="J151">
            <v>0</v>
          </cell>
        </row>
        <row r="152">
          <cell r="F152">
            <v>0</v>
          </cell>
          <cell r="G152">
            <v>0</v>
          </cell>
          <cell r="H152">
            <v>0</v>
          </cell>
          <cell r="I152">
            <v>0</v>
          </cell>
          <cell r="J152">
            <v>0</v>
          </cell>
        </row>
        <row r="153">
          <cell r="F153">
            <v>0</v>
          </cell>
          <cell r="G153">
            <v>0</v>
          </cell>
          <cell r="H153">
            <v>0</v>
          </cell>
          <cell r="I153">
            <v>0</v>
          </cell>
          <cell r="J153">
            <v>0</v>
          </cell>
        </row>
        <row r="154">
          <cell r="F154">
            <v>0</v>
          </cell>
          <cell r="G154">
            <v>0</v>
          </cell>
          <cell r="H154">
            <v>0</v>
          </cell>
          <cell r="I154">
            <v>0</v>
          </cell>
          <cell r="J154">
            <v>0</v>
          </cell>
        </row>
        <row r="155">
          <cell r="F155">
            <v>0</v>
          </cell>
          <cell r="G155">
            <v>0</v>
          </cell>
          <cell r="H155">
            <v>0</v>
          </cell>
          <cell r="I155">
            <v>0</v>
          </cell>
          <cell r="J155">
            <v>0</v>
          </cell>
        </row>
        <row r="156">
          <cell r="F156">
            <v>0</v>
          </cell>
          <cell r="G156">
            <v>0</v>
          </cell>
          <cell r="H156">
            <v>0</v>
          </cell>
          <cell r="I156">
            <v>0</v>
          </cell>
          <cell r="J156">
            <v>0</v>
          </cell>
        </row>
        <row r="157">
          <cell r="F157">
            <v>0</v>
          </cell>
          <cell r="G157">
            <v>0</v>
          </cell>
          <cell r="H157">
            <v>0</v>
          </cell>
          <cell r="I157">
            <v>0</v>
          </cell>
          <cell r="J157">
            <v>0</v>
          </cell>
        </row>
        <row r="158">
          <cell r="F158">
            <v>0</v>
          </cell>
          <cell r="G158">
            <v>0</v>
          </cell>
          <cell r="H158">
            <v>0</v>
          </cell>
          <cell r="I158">
            <v>0</v>
          </cell>
          <cell r="J158">
            <v>0</v>
          </cell>
        </row>
        <row r="159">
          <cell r="F159">
            <v>0</v>
          </cell>
          <cell r="G159">
            <v>0</v>
          </cell>
          <cell r="H159">
            <v>0</v>
          </cell>
          <cell r="I159">
            <v>0</v>
          </cell>
          <cell r="J159">
            <v>0</v>
          </cell>
        </row>
        <row r="160">
          <cell r="F160">
            <v>0</v>
          </cell>
          <cell r="G160">
            <v>0</v>
          </cell>
          <cell r="H160">
            <v>0</v>
          </cell>
          <cell r="I160">
            <v>0</v>
          </cell>
          <cell r="J160">
            <v>0</v>
          </cell>
        </row>
        <row r="161">
          <cell r="F161">
            <v>0</v>
          </cell>
          <cell r="G161">
            <v>0</v>
          </cell>
          <cell r="H161">
            <v>0</v>
          </cell>
          <cell r="I161">
            <v>0</v>
          </cell>
          <cell r="J161">
            <v>0</v>
          </cell>
        </row>
        <row r="162">
          <cell r="F162">
            <v>0</v>
          </cell>
          <cell r="G162">
            <v>0</v>
          </cell>
          <cell r="H162">
            <v>0</v>
          </cell>
          <cell r="I162">
            <v>0</v>
          </cell>
          <cell r="J162">
            <v>0</v>
          </cell>
        </row>
        <row r="163">
          <cell r="F163">
            <v>0</v>
          </cell>
          <cell r="G163">
            <v>0</v>
          </cell>
          <cell r="H163">
            <v>0</v>
          </cell>
          <cell r="I163">
            <v>0</v>
          </cell>
          <cell r="J163">
            <v>0</v>
          </cell>
        </row>
        <row r="164">
          <cell r="F164">
            <v>0</v>
          </cell>
          <cell r="G164">
            <v>0</v>
          </cell>
          <cell r="H164">
            <v>0</v>
          </cell>
          <cell r="I164">
            <v>0</v>
          </cell>
          <cell r="J164">
            <v>0</v>
          </cell>
        </row>
        <row r="165">
          <cell r="F165">
            <v>0</v>
          </cell>
          <cell r="G165">
            <v>0</v>
          </cell>
          <cell r="H165">
            <v>0</v>
          </cell>
          <cell r="I165">
            <v>0</v>
          </cell>
          <cell r="J165">
            <v>0</v>
          </cell>
        </row>
        <row r="166">
          <cell r="F166">
            <v>0</v>
          </cell>
          <cell r="G166">
            <v>0</v>
          </cell>
          <cell r="H166">
            <v>0</v>
          </cell>
          <cell r="I166">
            <v>0</v>
          </cell>
          <cell r="J166">
            <v>0</v>
          </cell>
        </row>
        <row r="167">
          <cell r="F167">
            <v>0</v>
          </cell>
          <cell r="G167">
            <v>0</v>
          </cell>
          <cell r="H167">
            <v>0</v>
          </cell>
          <cell r="I167">
            <v>0</v>
          </cell>
          <cell r="J167">
            <v>0</v>
          </cell>
        </row>
        <row r="168">
          <cell r="F168">
            <v>0</v>
          </cell>
          <cell r="G168">
            <v>0</v>
          </cell>
          <cell r="H168">
            <v>0</v>
          </cell>
          <cell r="I168">
            <v>0</v>
          </cell>
          <cell r="J168">
            <v>0</v>
          </cell>
        </row>
        <row r="169">
          <cell r="F169">
            <v>0</v>
          </cell>
          <cell r="G169">
            <v>0</v>
          </cell>
          <cell r="H169">
            <v>0</v>
          </cell>
          <cell r="I169">
            <v>0</v>
          </cell>
          <cell r="J169">
            <v>0</v>
          </cell>
        </row>
        <row r="170">
          <cell r="F170">
            <v>0</v>
          </cell>
          <cell r="G170">
            <v>0</v>
          </cell>
          <cell r="H170">
            <v>0</v>
          </cell>
          <cell r="I170">
            <v>0</v>
          </cell>
          <cell r="J170">
            <v>0</v>
          </cell>
        </row>
        <row r="171">
          <cell r="F171">
            <v>0</v>
          </cell>
          <cell r="G171">
            <v>0</v>
          </cell>
          <cell r="H171">
            <v>0</v>
          </cell>
          <cell r="I171">
            <v>0</v>
          </cell>
          <cell r="J171">
            <v>0</v>
          </cell>
        </row>
      </sheetData>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List"/>
      <sheetName val="INPUT"/>
      <sheetName val="Budget Assumption"/>
      <sheetName val="Direct Costing Sheet"/>
      <sheetName val="Indirect Costing Sheet"/>
      <sheetName val="Staff Cost"/>
      <sheetName val="Chart1"/>
      <sheetName val="Lookup"/>
      <sheetName val="Sheet1"/>
      <sheetName val="Staff costs"/>
      <sheetName val="WANG Overhead "/>
      <sheetName val="Equipment "/>
      <sheetName val="Budget SHAWN II"/>
      <sheetName val="Summary Sheet"/>
    </sheetNames>
    <sheetDataSet>
      <sheetData sheetId="0" refreshError="1"/>
      <sheetData sheetId="1" refreshError="1">
        <row r="7">
          <cell r="F7" t="str">
            <v>DIRECT COSTING TYPE</v>
          </cell>
        </row>
        <row r="11">
          <cell r="F11" t="str">
            <v xml:space="preserve">Direct Cost Types </v>
          </cell>
        </row>
        <row r="12">
          <cell r="F12" t="str">
            <v>Air Fare Intl' - West Africa</v>
          </cell>
        </row>
        <row r="13">
          <cell r="F13" t="str">
            <v>Air Fare Intl' - UK / Africa</v>
          </cell>
        </row>
        <row r="14">
          <cell r="F14" t="str">
            <v>Air Fare Intl' - US and Others</v>
          </cell>
        </row>
        <row r="15">
          <cell r="F15" t="str">
            <v>Air Fare local and Terminals</v>
          </cell>
        </row>
        <row r="16">
          <cell r="F16" t="str">
            <v>Car Hire - Interstate</v>
          </cell>
        </row>
        <row r="17">
          <cell r="F17" t="str">
            <v>Car Hire - local</v>
          </cell>
        </row>
        <row r="18">
          <cell r="F18" t="str">
            <v>Bus Hire - Local</v>
          </cell>
        </row>
        <row r="19">
          <cell r="F19" t="str">
            <v>Venue Hire (Abuja) - Small group</v>
          </cell>
        </row>
        <row r="20">
          <cell r="F20" t="str">
            <v>Venue Hire (Abuja) - Large group</v>
          </cell>
        </row>
        <row r="21">
          <cell r="F21" t="str">
            <v>Venue Hire (State Capital) Large</v>
          </cell>
        </row>
        <row r="22">
          <cell r="F22" t="str">
            <v>Venue Hire (State Capital) Small</v>
          </cell>
        </row>
        <row r="23">
          <cell r="F23" t="str">
            <v>Accommodation (Abuja)</v>
          </cell>
        </row>
        <row r="24">
          <cell r="F24" t="str">
            <v>Accommodation (State Capital)</v>
          </cell>
        </row>
        <row r="25">
          <cell r="F25" t="str">
            <v>Salary and Benefits</v>
          </cell>
        </row>
        <row r="26">
          <cell r="F26" t="str">
            <v>Consultancy Fee (Local Senior)</v>
          </cell>
        </row>
        <row r="27">
          <cell r="F27" t="str">
            <v>Consultancy Fee (Local Intermediate)</v>
          </cell>
        </row>
        <row r="28">
          <cell r="F28" t="str">
            <v>Consultancy Fee (International - Senior)</v>
          </cell>
        </row>
        <row r="29">
          <cell r="F29" t="str">
            <v>Consultancy Fee (International - Intermediate)</v>
          </cell>
        </row>
        <row r="30">
          <cell r="F30" t="str">
            <v>Group lunch - Abuja</v>
          </cell>
        </row>
        <row r="31">
          <cell r="F31" t="str">
            <v>Group lunch - States</v>
          </cell>
        </row>
        <row r="32">
          <cell r="F32" t="str">
            <v>Capital Equipment (Computers)</v>
          </cell>
        </row>
        <row r="33">
          <cell r="F33" t="str">
            <v>Capital Equipment (motor vehicle)</v>
          </cell>
        </row>
        <row r="34">
          <cell r="F34" t="str">
            <v>Capital Equipment (printers)</v>
          </cell>
        </row>
        <row r="35">
          <cell r="F35" t="str">
            <v>Capital Equipment (office chair)</v>
          </cell>
        </row>
        <row r="36">
          <cell r="F36" t="str">
            <v>Capital Equipment (office desk)</v>
          </cell>
        </row>
        <row r="37">
          <cell r="F37" t="str">
            <v>Tea Break - Abuja</v>
          </cell>
        </row>
        <row r="38">
          <cell r="F38" t="str">
            <v>Tea Break - States</v>
          </cell>
        </row>
        <row r="39">
          <cell r="F39" t="str">
            <v>Maintenance of Motor vehicle</v>
          </cell>
        </row>
        <row r="40">
          <cell r="F40" t="str">
            <v>Motor vehicle insurance &amp; Reg</v>
          </cell>
        </row>
        <row r="41">
          <cell r="F41" t="str">
            <v>Stationery for meetings - Abuja</v>
          </cell>
        </row>
        <row r="42">
          <cell r="F42" t="str">
            <v>Stationery for meetings - States</v>
          </cell>
        </row>
        <row r="43">
          <cell r="F43" t="str">
            <v>Media Advert (TV)</v>
          </cell>
        </row>
        <row r="44">
          <cell r="F44" t="str">
            <v>Media Advert (Radio) - Jingles</v>
          </cell>
        </row>
        <row r="45">
          <cell r="F45" t="str">
            <v>Media Advert (Radio) - Drama</v>
          </cell>
        </row>
        <row r="46">
          <cell r="F46" t="str">
            <v>Media Advert (Newspaper) Full pg</v>
          </cell>
        </row>
        <row r="47">
          <cell r="F47" t="str">
            <v>Media Advert (Newspaper) 1/2 pg</v>
          </cell>
        </row>
        <row r="48">
          <cell r="F48" t="str">
            <v>Media Advert (Newspaper) 1/4 pg</v>
          </cell>
        </row>
        <row r="49">
          <cell r="F49" t="str">
            <v>Field Allowance</v>
          </cell>
        </row>
        <row r="50">
          <cell r="F50" t="str">
            <v>Per diem (Govt Official)(</v>
          </cell>
        </row>
        <row r="51">
          <cell r="F51" t="str">
            <v>Per diem (Abuja)</v>
          </cell>
        </row>
        <row r="52">
          <cell r="F52" t="str">
            <v>Per diem (State Capital)</v>
          </cell>
        </row>
        <row r="53">
          <cell r="F53" t="str">
            <v>Mileage Claim</v>
          </cell>
        </row>
        <row r="54">
          <cell r="F54" t="str">
            <v>Public Transport - Media</v>
          </cell>
        </row>
        <row r="55">
          <cell r="F55" t="str">
            <v>Public Transport - Others</v>
          </cell>
        </row>
        <row r="56">
          <cell r="F56" t="str">
            <v xml:space="preserve">Hand Dug well </v>
          </cell>
        </row>
        <row r="57">
          <cell r="F57" t="str">
            <v>Boreholes Rehab</v>
          </cell>
        </row>
        <row r="58">
          <cell r="F58" t="str">
            <v>Hand Pump Equip Borehole</v>
          </cell>
        </row>
        <row r="59">
          <cell r="F59" t="str">
            <v>Small Town Scheme Rehab</v>
          </cell>
        </row>
        <row r="60">
          <cell r="F60" t="str">
            <v>Small Town Solar Water Scheme</v>
          </cell>
        </row>
        <row r="61">
          <cell r="F61" t="str">
            <v>Water Kiosks</v>
          </cell>
        </row>
        <row r="62">
          <cell r="F62" t="str">
            <v>Dam Construction</v>
          </cell>
        </row>
        <row r="63">
          <cell r="F63" t="str">
            <v>Latrine Construction for Schools</v>
          </cell>
        </row>
        <row r="64">
          <cell r="F64" t="str">
            <v>Latrine Construction for Public</v>
          </cell>
        </row>
        <row r="65">
          <cell r="F65" t="str">
            <v>Latrine Construction for Health</v>
          </cell>
        </row>
        <row r="66">
          <cell r="F66" t="str">
            <v>Vehicle Fuel</v>
          </cell>
        </row>
        <row r="67">
          <cell r="F67" t="str">
            <v>Labour</v>
          </cell>
        </row>
        <row r="68">
          <cell r="F68" t="str">
            <v>Project audit</v>
          </cell>
        </row>
        <row r="69">
          <cell r="F69" t="str">
            <v>Project office rent</v>
          </cell>
        </row>
        <row r="70">
          <cell r="F70" t="str">
            <v>Partner Programme Manager</v>
          </cell>
        </row>
        <row r="71">
          <cell r="F71" t="str">
            <v>Photocopier</v>
          </cell>
        </row>
        <row r="72">
          <cell r="F72" t="str">
            <v>Handset - phone</v>
          </cell>
        </row>
        <row r="73">
          <cell r="F73" t="str">
            <v>Partner Programme coordinator</v>
          </cell>
        </row>
        <row r="74">
          <cell r="F74" t="str">
            <v>Partner Project accountant</v>
          </cell>
        </row>
        <row r="75">
          <cell r="F75" t="str">
            <v>Partner Quality Assurance officer</v>
          </cell>
        </row>
        <row r="76">
          <cell r="F76" t="str">
            <v>Scanners</v>
          </cell>
        </row>
        <row r="77">
          <cell r="F77" t="str">
            <v>Filling Cabinet</v>
          </cell>
        </row>
        <row r="78">
          <cell r="F78" t="str">
            <v>Projector</v>
          </cell>
        </row>
        <row r="79">
          <cell r="F79" t="str">
            <v>Camera</v>
          </cell>
        </row>
        <row r="80">
          <cell r="F80" t="str">
            <v>Video Recorder</v>
          </cell>
        </row>
        <row r="81">
          <cell r="F81" t="str">
            <v>Smart Phone</v>
          </cell>
        </row>
        <row r="82">
          <cell r="F82" t="str">
            <v>Audit Reimbursable expenses</v>
          </cell>
        </row>
        <row r="83">
          <cell r="F83" t="str">
            <v>Signpost</v>
          </cell>
        </row>
        <row r="84">
          <cell r="F84" t="str">
            <v>Voice Recorder</v>
          </cell>
        </row>
        <row r="85">
          <cell r="F85" t="str">
            <v>Design &amp; Art work</v>
          </cell>
        </row>
        <row r="86">
          <cell r="F86" t="str">
            <v>IEC / Promotional materials</v>
          </cell>
        </row>
        <row r="87">
          <cell r="F87" t="str">
            <v>Partner Office running</v>
          </cell>
        </row>
        <row r="88">
          <cell r="F88" t="str">
            <v xml:space="preserve">Partner Monitoring </v>
          </cell>
        </row>
        <row r="89">
          <cell r="F89" t="str">
            <v>Water Quality Treatment</v>
          </cell>
        </row>
        <row r="90">
          <cell r="F90" t="str">
            <v>Operations &amp; Maintenance Tool box</v>
          </cell>
        </row>
        <row r="91">
          <cell r="F91" t="str">
            <v>Meeting Facilities</v>
          </cell>
        </row>
        <row r="92">
          <cell r="F92" t="str">
            <v xml:space="preserve">Metal mould </v>
          </cell>
        </row>
        <row r="93">
          <cell r="F93" t="str">
            <v xml:space="preserve">Materials for WET casting </v>
          </cell>
        </row>
        <row r="94">
          <cell r="F94" t="str">
            <v xml:space="preserve">Rentals </v>
          </cell>
        </row>
        <row r="95">
          <cell r="F95" t="str">
            <v xml:space="preserve">Importation of  500 units of SaTo pans for Piloting of models </v>
          </cell>
        </row>
        <row r="96">
          <cell r="F96" t="str">
            <v>Smart Phone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 Cost  USAID (2)"/>
      <sheetName val="SALARY SCALE "/>
      <sheetName val="Indirect Costing Sheet USAID"/>
      <sheetName val="Staff Cost  USAID"/>
      <sheetName val="OPERATION COST "/>
      <sheetName val="PROGRAM COST"/>
      <sheetName val="Activities List"/>
      <sheetName val="Guidance "/>
      <sheetName val="Process Flow"/>
      <sheetName val="Activity List"/>
      <sheetName val="INPUT"/>
      <sheetName val="Budget Assumption"/>
      <sheetName val="Direct Costing Sheet"/>
      <sheetName val="Staff Cost "/>
      <sheetName val="Indirect Costing Sheet"/>
      <sheetName val="Chart1"/>
      <sheetName val="Lookup"/>
      <sheetName val="Sheet1"/>
      <sheetName val="Budget Sheet"/>
      <sheetName val="State Project office costs"/>
      <sheetName val="Staff costs"/>
      <sheetName val="WANG Overhead"/>
      <sheetName val="Water Quality Budget"/>
      <sheetName val="Summary Sheet"/>
      <sheetName val="Sheet9"/>
    </sheetNames>
    <sheetDataSet>
      <sheetData sheetId="0"/>
      <sheetData sheetId="1"/>
      <sheetData sheetId="2"/>
      <sheetData sheetId="3"/>
      <sheetData sheetId="4"/>
      <sheetData sheetId="5"/>
      <sheetData sheetId="6"/>
      <sheetData sheetId="7"/>
      <sheetData sheetId="8"/>
      <sheetData sheetId="9"/>
      <sheetData sheetId="10">
        <row r="7">
          <cell r="L7" t="str">
            <v>INDIRECT COSTING TYPE</v>
          </cell>
        </row>
        <row r="8">
          <cell r="L8">
            <v>0</v>
          </cell>
        </row>
        <row r="9">
          <cell r="L9">
            <v>0</v>
          </cell>
        </row>
        <row r="11">
          <cell r="L11" t="str">
            <v xml:space="preserve">Indirect Cost Types </v>
          </cell>
        </row>
        <row r="12">
          <cell r="L12" t="str">
            <v xml:space="preserve">AC repairs </v>
          </cell>
        </row>
        <row r="13">
          <cell r="L13" t="str">
            <v xml:space="preserve">AC servicing </v>
          </cell>
        </row>
        <row r="14">
          <cell r="L14" t="str">
            <v>Bank Charges</v>
          </cell>
        </row>
        <row r="15">
          <cell r="L15" t="str">
            <v>Casual labour charges</v>
          </cell>
        </row>
        <row r="16">
          <cell r="L16" t="str">
            <v>Cleaning services</v>
          </cell>
        </row>
        <row r="17">
          <cell r="L17" t="str">
            <v>Comprehensive insurance      (5 vehicles)</v>
          </cell>
        </row>
        <row r="18">
          <cell r="L18" t="str">
            <v xml:space="preserve">Electrical repairs </v>
          </cell>
        </row>
        <row r="19">
          <cell r="L19" t="str">
            <v>Electricity</v>
          </cell>
        </row>
        <row r="20">
          <cell r="L20" t="str">
            <v>External meetings INGO Forums</v>
          </cell>
        </row>
        <row r="21">
          <cell r="L21" t="str">
            <v>Fumigation</v>
          </cell>
        </row>
        <row r="22">
          <cell r="L22" t="str">
            <v>Generator running cost</v>
          </cell>
        </row>
        <row r="23">
          <cell r="L23" t="str">
            <v>Health &amp; Safety trainings</v>
          </cell>
        </row>
        <row r="24">
          <cell r="L24" t="str">
            <v>Insurance of assets</v>
          </cell>
        </row>
        <row r="25">
          <cell r="L25" t="str">
            <v>Internal Meeting</v>
          </cell>
        </row>
        <row r="26">
          <cell r="L26" t="str">
            <v>Internet connectivity</v>
          </cell>
        </row>
        <row r="27">
          <cell r="L27" t="str">
            <v>IT application/software licences</v>
          </cell>
        </row>
        <row r="28">
          <cell r="L28" t="str">
            <v>Legal fees</v>
          </cell>
        </row>
        <row r="29">
          <cell r="L29" t="str">
            <v>Mobile airtime</v>
          </cell>
        </row>
        <row r="30">
          <cell r="L30" t="str">
            <v>Motor vehicle</v>
          </cell>
        </row>
        <row r="31">
          <cell r="L31" t="str">
            <v>Newspapers and periodicals</v>
          </cell>
        </row>
        <row r="32">
          <cell r="L32" t="str">
            <v>Office equipment maintenance</v>
          </cell>
        </row>
        <row r="33">
          <cell r="L33" t="str">
            <v>Office maintenance cost</v>
          </cell>
        </row>
        <row r="34">
          <cell r="L34" t="str">
            <v>Office rent</v>
          </cell>
        </row>
        <row r="35">
          <cell r="L35" t="str">
            <v xml:space="preserve">Office supplies - store &amp; kitchen </v>
          </cell>
        </row>
        <row r="36">
          <cell r="L36" t="str">
            <v>Personal Development</v>
          </cell>
        </row>
        <row r="37">
          <cell r="L37" t="str">
            <v xml:space="preserve">Plumbing </v>
          </cell>
        </row>
        <row r="38">
          <cell r="L38" t="str">
            <v>Postages - courier &amp; post office</v>
          </cell>
        </row>
        <row r="39">
          <cell r="L39" t="str">
            <v>Professional Membership Subscription</v>
          </cell>
        </row>
        <row r="40">
          <cell r="L40" t="str">
            <v>Recruit, induct &amp; relocation</v>
          </cell>
        </row>
        <row r="41">
          <cell r="L41" t="str">
            <v>Registration fees/renewal</v>
          </cell>
        </row>
        <row r="42">
          <cell r="L42" t="str">
            <v>Routine Servicing</v>
          </cell>
        </row>
        <row r="43">
          <cell r="L43" t="str">
            <v>Security Management</v>
          </cell>
        </row>
        <row r="44">
          <cell r="L44" t="str">
            <v>Security services</v>
          </cell>
        </row>
        <row r="45">
          <cell r="L45" t="str">
            <v>Servicing of fire extinguishers: 90,000*2</v>
          </cell>
        </row>
        <row r="46">
          <cell r="L46" t="str">
            <v>Staff Dev &amp; Cap building</v>
          </cell>
        </row>
        <row r="47">
          <cell r="L47" t="str">
            <v>Staff Retreat</v>
          </cell>
        </row>
        <row r="48">
          <cell r="L48" t="str">
            <v>Staff Welfare</v>
          </cell>
        </row>
        <row r="49">
          <cell r="L49" t="str">
            <v>Statutory audit</v>
          </cell>
        </row>
        <row r="50">
          <cell r="L50" t="str">
            <v>Team Building - Deptmtal Away days</v>
          </cell>
        </row>
        <row r="51">
          <cell r="L51" t="str">
            <v>Telephone land lines</v>
          </cell>
        </row>
        <row r="52">
          <cell r="L52" t="str">
            <v>Tyres (4 vehicles)</v>
          </cell>
        </row>
        <row r="53">
          <cell r="L53" t="str">
            <v>Vehicle Fuelling</v>
          </cell>
        </row>
        <row r="54">
          <cell r="L54" t="str">
            <v>Vehicle running/maintenance costs</v>
          </cell>
        </row>
        <row r="55">
          <cell r="L55" t="str">
            <v>Waste disposals</v>
          </cell>
        </row>
        <row r="56">
          <cell r="L56" t="str">
            <v>Water rate</v>
          </cell>
        </row>
        <row r="57">
          <cell r="L57" t="str">
            <v xml:space="preserve">Doc &amp; Learning </v>
          </cell>
        </row>
        <row r="58">
          <cell r="L58" t="str">
            <v>Accessories-Toner, parts, peripherals, cables, etc.</v>
          </cell>
        </row>
        <row r="59">
          <cell r="L59" t="str">
            <v>Accessories IT (server parts for repairs)</v>
          </cell>
        </row>
        <row r="60">
          <cell r="L60" t="str">
            <v>Bank Charges</v>
          </cell>
        </row>
        <row r="61">
          <cell r="L61" t="str">
            <v>EDMS (Electronic Data Management System)</v>
          </cell>
        </row>
        <row r="62">
          <cell r="L62" t="str">
            <v>Internet connectivity</v>
          </cell>
        </row>
        <row r="63">
          <cell r="L63" t="str">
            <v>Internet connectivity - backup</v>
          </cell>
        </row>
        <row r="64">
          <cell r="L64" t="str">
            <v>IT Monitoring tools (IT Brain)</v>
          </cell>
        </row>
        <row r="65">
          <cell r="L65" t="str">
            <v>IT Outsourced support service</v>
          </cell>
        </row>
        <row r="66">
          <cell r="L66" t="str">
            <v>Licenses - Anti virus</v>
          </cell>
        </row>
        <row r="67">
          <cell r="L67" t="str">
            <v>Maintenance (Core IT services)</v>
          </cell>
        </row>
        <row r="68">
          <cell r="L68" t="str">
            <v>Maintenance (staff working tools)</v>
          </cell>
        </row>
        <row r="69">
          <cell r="L69" t="str">
            <v>Meraki /Backup/Server/Anti-Virus</v>
          </cell>
        </row>
        <row r="70">
          <cell r="L70" t="str">
            <v>Mobile airtime - staff</v>
          </cell>
        </row>
        <row r="71">
          <cell r="L71">
            <v>0</v>
          </cell>
        </row>
        <row r="72">
          <cell r="L72">
            <v>0</v>
          </cell>
        </row>
        <row r="73">
          <cell r="L73" t="str">
            <v>Online Backup</v>
          </cell>
        </row>
        <row r="74">
          <cell r="L74" t="str">
            <v>Professional Meeting</v>
          </cell>
        </row>
        <row r="75">
          <cell r="L75" t="str">
            <v>Professional Membership Subscription</v>
          </cell>
        </row>
        <row r="76">
          <cell r="L76" t="str">
            <v>Team Building - Deptmtal Away days</v>
          </cell>
        </row>
        <row r="77">
          <cell r="L77" t="str">
            <v>WANG staff IT training - Use of Computers</v>
          </cell>
        </row>
        <row r="78">
          <cell r="L78" t="str">
            <v>Xerox Retainership</v>
          </cell>
        </row>
        <row r="79">
          <cell r="L79" t="str">
            <v>Induction for Senior Staff</v>
          </cell>
        </row>
        <row r="80">
          <cell r="L80" t="str">
            <v>International Meetings, Workshops, Seminars</v>
          </cell>
        </row>
        <row r="81">
          <cell r="L81" t="str">
            <v>Local Travel Cost</v>
          </cell>
        </row>
        <row r="82">
          <cell r="L82" t="str">
            <v>Professional Fee Subscriptions</v>
          </cell>
        </row>
        <row r="83">
          <cell r="L83" t="str">
            <v>RMT (x3)</v>
          </cell>
        </row>
        <row r="84">
          <cell r="L84" t="str">
            <v>SMT Monitoring</v>
          </cell>
        </row>
        <row r="85">
          <cell r="L85" t="str">
            <v>SMT Retreat (x3)</v>
          </cell>
        </row>
        <row r="86">
          <cell r="L86">
            <v>0</v>
          </cell>
        </row>
        <row r="87">
          <cell r="L87" t="str">
            <v>Change Management</v>
          </cell>
        </row>
        <row r="88">
          <cell r="L88" t="str">
            <v>Organisational Design</v>
          </cell>
        </row>
        <row r="89">
          <cell r="L89" t="str">
            <v>Team Building</v>
          </cell>
        </row>
        <row r="90">
          <cell r="L90" t="str">
            <v>Staff Dev &amp; Cap building</v>
          </cell>
        </row>
        <row r="91">
          <cell r="L91" t="str">
            <v>Personal Development</v>
          </cell>
        </row>
        <row r="92">
          <cell r="L92" t="str">
            <v>Staff Retreat</v>
          </cell>
        </row>
        <row r="93">
          <cell r="L93" t="str">
            <v>Staff Welfare</v>
          </cell>
        </row>
        <row r="94">
          <cell r="L94">
            <v>0</v>
          </cell>
        </row>
        <row r="95">
          <cell r="L95">
            <v>0</v>
          </cell>
        </row>
        <row r="96">
          <cell r="L96">
            <v>0</v>
          </cell>
        </row>
        <row r="97">
          <cell r="L97">
            <v>0</v>
          </cell>
        </row>
        <row r="98">
          <cell r="L98">
            <v>0</v>
          </cell>
        </row>
        <row r="99">
          <cell r="L99">
            <v>0</v>
          </cell>
        </row>
        <row r="100">
          <cell r="L100">
            <v>0</v>
          </cell>
        </row>
        <row r="101">
          <cell r="L101">
            <v>0</v>
          </cell>
        </row>
        <row r="102">
          <cell r="L102">
            <v>0</v>
          </cell>
        </row>
        <row r="103">
          <cell r="L103">
            <v>0</v>
          </cell>
        </row>
        <row r="104">
          <cell r="L104">
            <v>0</v>
          </cell>
        </row>
        <row r="105">
          <cell r="L105">
            <v>0</v>
          </cell>
        </row>
        <row r="106">
          <cell r="L106">
            <v>0</v>
          </cell>
        </row>
        <row r="107">
          <cell r="L107">
            <v>0</v>
          </cell>
        </row>
        <row r="108">
          <cell r="L108">
            <v>0</v>
          </cell>
        </row>
        <row r="109">
          <cell r="L109">
            <v>0</v>
          </cell>
        </row>
        <row r="110">
          <cell r="L110">
            <v>0</v>
          </cell>
        </row>
        <row r="111">
          <cell r="L111">
            <v>0</v>
          </cell>
        </row>
        <row r="112">
          <cell r="L112">
            <v>0</v>
          </cell>
        </row>
        <row r="113">
          <cell r="L113">
            <v>0</v>
          </cell>
        </row>
        <row r="114">
          <cell r="L114">
            <v>0</v>
          </cell>
        </row>
        <row r="115">
          <cell r="L115">
            <v>0</v>
          </cell>
        </row>
        <row r="116">
          <cell r="L116">
            <v>0</v>
          </cell>
        </row>
        <row r="117">
          <cell r="L117">
            <v>0</v>
          </cell>
        </row>
        <row r="118">
          <cell r="L118">
            <v>0</v>
          </cell>
        </row>
        <row r="119">
          <cell r="L119">
            <v>0</v>
          </cell>
        </row>
        <row r="120">
          <cell r="L120">
            <v>0</v>
          </cell>
        </row>
        <row r="121">
          <cell r="L121">
            <v>0</v>
          </cell>
        </row>
        <row r="122">
          <cell r="L122">
            <v>0</v>
          </cell>
        </row>
        <row r="123">
          <cell r="L123">
            <v>0</v>
          </cell>
        </row>
        <row r="124">
          <cell r="L124">
            <v>0</v>
          </cell>
        </row>
        <row r="125">
          <cell r="L125">
            <v>0</v>
          </cell>
        </row>
        <row r="126">
          <cell r="L126">
            <v>0</v>
          </cell>
        </row>
        <row r="127">
          <cell r="L127">
            <v>0</v>
          </cell>
        </row>
        <row r="128">
          <cell r="L128">
            <v>0</v>
          </cell>
        </row>
        <row r="129">
          <cell r="L129">
            <v>0</v>
          </cell>
        </row>
        <row r="130">
          <cell r="L130">
            <v>0</v>
          </cell>
        </row>
        <row r="131">
          <cell r="L131">
            <v>0</v>
          </cell>
        </row>
        <row r="132">
          <cell r="L132">
            <v>0</v>
          </cell>
        </row>
        <row r="133">
          <cell r="L133">
            <v>0</v>
          </cell>
        </row>
        <row r="134">
          <cell r="L134">
            <v>0</v>
          </cell>
        </row>
        <row r="135">
          <cell r="L135">
            <v>0</v>
          </cell>
        </row>
        <row r="136">
          <cell r="L136">
            <v>0</v>
          </cell>
        </row>
        <row r="137">
          <cell r="L137">
            <v>0</v>
          </cell>
        </row>
        <row r="138">
          <cell r="L138">
            <v>0</v>
          </cell>
        </row>
        <row r="139">
          <cell r="L139">
            <v>0</v>
          </cell>
        </row>
        <row r="140">
          <cell r="L140">
            <v>0</v>
          </cell>
        </row>
        <row r="141">
          <cell r="L141">
            <v>0</v>
          </cell>
        </row>
        <row r="142">
          <cell r="L142">
            <v>0</v>
          </cell>
        </row>
        <row r="143">
          <cell r="L143">
            <v>0</v>
          </cell>
        </row>
        <row r="144">
          <cell r="L144">
            <v>0</v>
          </cell>
        </row>
        <row r="145">
          <cell r="L145">
            <v>0</v>
          </cell>
        </row>
        <row r="146">
          <cell r="L146">
            <v>0</v>
          </cell>
        </row>
        <row r="147">
          <cell r="L147">
            <v>0</v>
          </cell>
        </row>
        <row r="148">
          <cell r="L148">
            <v>0</v>
          </cell>
        </row>
        <row r="149">
          <cell r="L149">
            <v>0</v>
          </cell>
        </row>
        <row r="150">
          <cell r="L150">
            <v>0</v>
          </cell>
        </row>
        <row r="151">
          <cell r="L151">
            <v>0</v>
          </cell>
        </row>
        <row r="152">
          <cell r="L152">
            <v>0</v>
          </cell>
        </row>
        <row r="153">
          <cell r="L153">
            <v>0</v>
          </cell>
        </row>
        <row r="154">
          <cell r="L154">
            <v>0</v>
          </cell>
        </row>
        <row r="155">
          <cell r="L155">
            <v>0</v>
          </cell>
        </row>
        <row r="156">
          <cell r="L156">
            <v>0</v>
          </cell>
        </row>
        <row r="157">
          <cell r="L157">
            <v>0</v>
          </cell>
        </row>
        <row r="158">
          <cell r="L158">
            <v>0</v>
          </cell>
        </row>
        <row r="159">
          <cell r="L159">
            <v>0</v>
          </cell>
        </row>
        <row r="160">
          <cell r="L160">
            <v>0</v>
          </cell>
        </row>
        <row r="161">
          <cell r="L161">
            <v>0</v>
          </cell>
        </row>
        <row r="162">
          <cell r="L162">
            <v>0</v>
          </cell>
        </row>
        <row r="163">
          <cell r="L163">
            <v>0</v>
          </cell>
        </row>
        <row r="164">
          <cell r="L164">
            <v>0</v>
          </cell>
        </row>
        <row r="165">
          <cell r="L165">
            <v>0</v>
          </cell>
        </row>
        <row r="166">
          <cell r="L166">
            <v>0</v>
          </cell>
        </row>
        <row r="167">
          <cell r="L167">
            <v>0</v>
          </cell>
        </row>
        <row r="168">
          <cell r="L168">
            <v>0</v>
          </cell>
        </row>
        <row r="169">
          <cell r="L169">
            <v>0</v>
          </cell>
        </row>
        <row r="170">
          <cell r="L170">
            <v>0</v>
          </cell>
        </row>
        <row r="171">
          <cell r="L171">
            <v>0</v>
          </cell>
        </row>
      </sheetData>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89037-3BD6-4392-9456-BFCDCDA165AE}">
  <sheetPr>
    <tabColor rgb="FFFF0000"/>
  </sheetPr>
  <dimension ref="A1:Z1000"/>
  <sheetViews>
    <sheetView tabSelected="1" workbookViewId="0">
      <selection activeCell="A8" sqref="A7:A8"/>
    </sheetView>
  </sheetViews>
  <sheetFormatPr defaultColWidth="12.625" defaultRowHeight="15" customHeight="1" x14ac:dyDescent="0.35"/>
  <cols>
    <col min="1" max="1" width="96" style="77" customWidth="1"/>
    <col min="2" max="26" width="7.625" style="77" customWidth="1"/>
    <col min="27" max="16384" width="12.625" style="77"/>
  </cols>
  <sheetData>
    <row r="1" spans="1:26" ht="14.25" x14ac:dyDescent="0.45">
      <c r="A1" s="75" t="s">
        <v>127</v>
      </c>
      <c r="B1" s="76"/>
      <c r="C1" s="76"/>
      <c r="D1" s="76"/>
      <c r="E1" s="76"/>
      <c r="F1" s="76"/>
      <c r="G1" s="76"/>
      <c r="H1" s="76"/>
      <c r="I1" s="76"/>
      <c r="J1" s="76"/>
      <c r="K1" s="76"/>
      <c r="L1" s="76"/>
      <c r="M1" s="76"/>
      <c r="N1" s="76"/>
      <c r="O1" s="76"/>
      <c r="P1" s="76"/>
      <c r="Q1" s="76"/>
      <c r="R1" s="76"/>
      <c r="S1" s="76"/>
      <c r="T1" s="76"/>
      <c r="U1" s="76"/>
      <c r="V1" s="76"/>
      <c r="W1" s="76"/>
      <c r="X1" s="76"/>
      <c r="Y1" s="76"/>
      <c r="Z1" s="76"/>
    </row>
    <row r="2" spans="1:26" ht="26.65" x14ac:dyDescent="0.45">
      <c r="A2" s="78" t="s">
        <v>128</v>
      </c>
      <c r="B2" s="76"/>
      <c r="C2" s="76"/>
      <c r="D2" s="76"/>
      <c r="E2" s="76"/>
      <c r="F2" s="76"/>
      <c r="G2" s="76"/>
      <c r="H2" s="76"/>
      <c r="I2" s="76"/>
      <c r="J2" s="76"/>
      <c r="K2" s="76"/>
      <c r="L2" s="76"/>
      <c r="M2" s="76"/>
      <c r="N2" s="76"/>
      <c r="O2" s="76"/>
      <c r="P2" s="76"/>
      <c r="Q2" s="76"/>
      <c r="R2" s="76"/>
      <c r="S2" s="76"/>
      <c r="T2" s="76"/>
      <c r="U2" s="76"/>
      <c r="V2" s="76"/>
      <c r="W2" s="76"/>
      <c r="X2" s="76"/>
      <c r="Y2" s="76"/>
      <c r="Z2" s="76"/>
    </row>
    <row r="3" spans="1:26" ht="14.25" x14ac:dyDescent="0.45">
      <c r="A3" s="79" t="s">
        <v>129</v>
      </c>
      <c r="B3" s="76"/>
      <c r="C3" s="76"/>
      <c r="D3" s="76"/>
      <c r="E3" s="76"/>
      <c r="F3" s="76"/>
      <c r="G3" s="76"/>
      <c r="H3" s="76"/>
      <c r="I3" s="76"/>
      <c r="J3" s="76"/>
      <c r="K3" s="76"/>
      <c r="L3" s="76"/>
      <c r="M3" s="76"/>
      <c r="N3" s="76"/>
      <c r="O3" s="76"/>
      <c r="P3" s="76"/>
      <c r="Q3" s="76"/>
      <c r="R3" s="76"/>
      <c r="S3" s="76"/>
      <c r="T3" s="76"/>
      <c r="U3" s="76"/>
      <c r="V3" s="76"/>
      <c r="W3" s="76"/>
      <c r="X3" s="76"/>
      <c r="Y3" s="76"/>
      <c r="Z3" s="76"/>
    </row>
    <row r="4" spans="1:26" ht="26.65" x14ac:dyDescent="0.45">
      <c r="A4" s="80" t="s">
        <v>130</v>
      </c>
      <c r="B4" s="76"/>
      <c r="C4" s="76"/>
      <c r="D4" s="76"/>
      <c r="E4" s="76"/>
      <c r="F4" s="76"/>
      <c r="G4" s="76"/>
      <c r="H4" s="76"/>
      <c r="I4" s="76"/>
      <c r="J4" s="76"/>
      <c r="K4" s="76"/>
      <c r="L4" s="76"/>
      <c r="M4" s="76"/>
      <c r="N4" s="76"/>
      <c r="O4" s="76"/>
      <c r="P4" s="76"/>
      <c r="Q4" s="76"/>
      <c r="R4" s="76"/>
      <c r="S4" s="76"/>
      <c r="T4" s="76"/>
      <c r="U4" s="76"/>
      <c r="V4" s="76"/>
      <c r="W4" s="76"/>
      <c r="X4" s="76"/>
      <c r="Y4" s="76"/>
      <c r="Z4" s="76"/>
    </row>
    <row r="5" spans="1:26" ht="26.65" x14ac:dyDescent="0.45">
      <c r="A5" s="79" t="s">
        <v>131</v>
      </c>
      <c r="B5" s="76"/>
      <c r="C5" s="76"/>
      <c r="D5" s="76"/>
      <c r="E5" s="76"/>
      <c r="F5" s="76"/>
      <c r="G5" s="76"/>
      <c r="H5" s="76"/>
      <c r="I5" s="76"/>
      <c r="J5" s="76"/>
      <c r="K5" s="76"/>
      <c r="L5" s="76"/>
      <c r="M5" s="76"/>
      <c r="N5" s="76"/>
      <c r="O5" s="76"/>
      <c r="P5" s="76"/>
      <c r="Q5" s="76"/>
      <c r="R5" s="76"/>
      <c r="S5" s="76"/>
      <c r="T5" s="76"/>
      <c r="U5" s="76"/>
      <c r="V5" s="76"/>
      <c r="W5" s="76"/>
      <c r="X5" s="76"/>
      <c r="Y5" s="76"/>
      <c r="Z5" s="76"/>
    </row>
    <row r="6" spans="1:26" ht="14.25" x14ac:dyDescent="0.45">
      <c r="A6" s="79" t="s">
        <v>132</v>
      </c>
      <c r="B6" s="76"/>
      <c r="C6" s="76"/>
      <c r="D6" s="76"/>
      <c r="E6" s="76"/>
      <c r="F6" s="76"/>
      <c r="G6" s="76"/>
      <c r="H6" s="76"/>
      <c r="I6" s="76"/>
      <c r="J6" s="76"/>
      <c r="K6" s="76"/>
      <c r="L6" s="76"/>
      <c r="M6" s="76"/>
      <c r="N6" s="76"/>
      <c r="O6" s="76"/>
      <c r="P6" s="76"/>
      <c r="Q6" s="76"/>
      <c r="R6" s="76"/>
      <c r="S6" s="76"/>
      <c r="T6" s="76"/>
      <c r="U6" s="76"/>
      <c r="V6" s="76"/>
      <c r="W6" s="76"/>
      <c r="X6" s="76"/>
      <c r="Y6" s="76"/>
      <c r="Z6" s="76"/>
    </row>
    <row r="7" spans="1:26" ht="14.25" x14ac:dyDescent="0.45">
      <c r="A7" s="81"/>
      <c r="B7" s="76"/>
      <c r="C7" s="76"/>
      <c r="D7" s="76"/>
      <c r="E7" s="76"/>
      <c r="F7" s="76"/>
      <c r="G7" s="76"/>
      <c r="H7" s="76"/>
      <c r="I7" s="76"/>
      <c r="J7" s="76"/>
      <c r="K7" s="76"/>
      <c r="L7" s="76"/>
      <c r="M7" s="76"/>
      <c r="N7" s="76"/>
      <c r="O7" s="76"/>
      <c r="P7" s="76"/>
      <c r="Q7" s="76"/>
      <c r="R7" s="76"/>
      <c r="S7" s="76"/>
      <c r="T7" s="76"/>
      <c r="U7" s="76"/>
      <c r="V7" s="76"/>
      <c r="W7" s="76"/>
      <c r="X7" s="76"/>
      <c r="Y7" s="76"/>
      <c r="Z7" s="76"/>
    </row>
    <row r="8" spans="1:26" ht="14.25" x14ac:dyDescent="0.45">
      <c r="A8" s="75" t="s">
        <v>133</v>
      </c>
      <c r="B8" s="76"/>
      <c r="C8" s="76"/>
      <c r="D8" s="76"/>
      <c r="E8" s="76"/>
      <c r="F8" s="76"/>
      <c r="G8" s="76"/>
      <c r="H8" s="76"/>
      <c r="I8" s="76"/>
      <c r="J8" s="76"/>
      <c r="K8" s="76"/>
      <c r="L8" s="76"/>
      <c r="M8" s="76"/>
      <c r="N8" s="76"/>
      <c r="O8" s="76"/>
      <c r="P8" s="76"/>
      <c r="Q8" s="76"/>
      <c r="R8" s="76"/>
      <c r="S8" s="76"/>
      <c r="T8" s="76"/>
      <c r="U8" s="76"/>
      <c r="V8" s="76"/>
      <c r="W8" s="76"/>
      <c r="X8" s="76"/>
      <c r="Y8" s="76"/>
      <c r="Z8" s="76"/>
    </row>
    <row r="9" spans="1:26" ht="14.25" x14ac:dyDescent="0.45">
      <c r="A9" s="82"/>
      <c r="B9" s="76"/>
      <c r="C9" s="76"/>
      <c r="D9" s="76"/>
      <c r="E9" s="76"/>
      <c r="F9" s="76"/>
      <c r="G9" s="76"/>
      <c r="H9" s="76"/>
      <c r="I9" s="76"/>
      <c r="J9" s="76"/>
      <c r="K9" s="76"/>
      <c r="L9" s="76"/>
      <c r="M9" s="76"/>
      <c r="N9" s="76"/>
      <c r="O9" s="76"/>
      <c r="P9" s="76"/>
      <c r="Q9" s="76"/>
      <c r="R9" s="76"/>
      <c r="S9" s="76"/>
      <c r="T9" s="76"/>
      <c r="U9" s="76"/>
      <c r="V9" s="76"/>
      <c r="W9" s="76"/>
      <c r="X9" s="76"/>
      <c r="Y9" s="76"/>
      <c r="Z9" s="76"/>
    </row>
    <row r="10" spans="1:26" ht="26.65" x14ac:dyDescent="0.45">
      <c r="A10" s="80" t="s">
        <v>134</v>
      </c>
      <c r="B10" s="76"/>
      <c r="C10" s="76"/>
      <c r="D10" s="76"/>
      <c r="E10" s="76"/>
      <c r="F10" s="76"/>
      <c r="G10" s="76"/>
      <c r="H10" s="76"/>
      <c r="I10" s="76"/>
      <c r="J10" s="76"/>
      <c r="K10" s="76"/>
      <c r="L10" s="76"/>
      <c r="M10" s="76"/>
      <c r="N10" s="76"/>
      <c r="O10" s="76"/>
      <c r="P10" s="76"/>
      <c r="Q10" s="76"/>
      <c r="R10" s="76"/>
      <c r="S10" s="76"/>
      <c r="T10" s="76"/>
      <c r="U10" s="76"/>
      <c r="V10" s="76"/>
      <c r="W10" s="76"/>
      <c r="X10" s="76"/>
      <c r="Y10" s="76"/>
      <c r="Z10" s="76"/>
    </row>
    <row r="11" spans="1:26" ht="14.25" x14ac:dyDescent="0.45">
      <c r="A11" s="80"/>
      <c r="B11" s="76"/>
      <c r="C11" s="76"/>
      <c r="D11" s="76"/>
      <c r="E11" s="76"/>
      <c r="F11" s="76"/>
      <c r="G11" s="76"/>
      <c r="H11" s="76"/>
      <c r="I11" s="76"/>
      <c r="J11" s="76"/>
      <c r="K11" s="76"/>
      <c r="L11" s="76"/>
      <c r="M11" s="76"/>
      <c r="N11" s="76"/>
      <c r="O11" s="76"/>
      <c r="P11" s="76"/>
      <c r="Q11" s="76"/>
      <c r="R11" s="76"/>
      <c r="S11" s="76"/>
      <c r="T11" s="76"/>
      <c r="U11" s="76"/>
      <c r="V11" s="76"/>
      <c r="W11" s="76"/>
      <c r="X11" s="76"/>
      <c r="Y11" s="76"/>
      <c r="Z11" s="76"/>
    </row>
    <row r="12" spans="1:26" ht="14.25" x14ac:dyDescent="0.45">
      <c r="A12" s="83" t="s">
        <v>135</v>
      </c>
      <c r="B12" s="76"/>
      <c r="C12" s="76"/>
      <c r="D12" s="76"/>
      <c r="E12" s="76"/>
      <c r="F12" s="76"/>
      <c r="G12" s="76"/>
      <c r="H12" s="76"/>
      <c r="I12" s="76"/>
      <c r="J12" s="76"/>
      <c r="K12" s="76"/>
      <c r="L12" s="76"/>
      <c r="M12" s="76"/>
      <c r="N12" s="76"/>
      <c r="O12" s="76"/>
      <c r="P12" s="76"/>
      <c r="Q12" s="76"/>
      <c r="R12" s="76"/>
      <c r="S12" s="76"/>
      <c r="T12" s="76"/>
      <c r="U12" s="76"/>
      <c r="V12" s="76"/>
      <c r="W12" s="76"/>
      <c r="X12" s="76"/>
      <c r="Y12" s="76"/>
      <c r="Z12" s="76"/>
    </row>
    <row r="13" spans="1:26" ht="14.25" x14ac:dyDescent="0.45">
      <c r="A13" s="81"/>
      <c r="B13" s="76"/>
      <c r="C13" s="76"/>
      <c r="D13" s="76"/>
      <c r="E13" s="76"/>
      <c r="F13" s="76"/>
      <c r="G13" s="76"/>
      <c r="H13" s="76"/>
      <c r="I13" s="76"/>
      <c r="J13" s="76"/>
      <c r="K13" s="76"/>
      <c r="L13" s="76"/>
      <c r="M13" s="76"/>
      <c r="N13" s="76"/>
      <c r="O13" s="76"/>
      <c r="P13" s="76"/>
      <c r="Q13" s="76"/>
      <c r="R13" s="76"/>
      <c r="S13" s="76"/>
      <c r="T13" s="76"/>
      <c r="U13" s="76"/>
      <c r="V13" s="76"/>
      <c r="W13" s="76"/>
      <c r="X13" s="76"/>
      <c r="Y13" s="76"/>
      <c r="Z13" s="76"/>
    </row>
    <row r="14" spans="1:26" ht="14.25" x14ac:dyDescent="0.45">
      <c r="A14" s="81"/>
      <c r="B14" s="76"/>
      <c r="C14" s="76"/>
      <c r="D14" s="76"/>
      <c r="E14" s="76"/>
      <c r="F14" s="76"/>
      <c r="G14" s="76"/>
      <c r="H14" s="76"/>
      <c r="I14" s="76"/>
      <c r="J14" s="76"/>
      <c r="K14" s="76"/>
      <c r="L14" s="76"/>
      <c r="M14" s="76"/>
      <c r="N14" s="76"/>
      <c r="O14" s="76"/>
      <c r="P14" s="76"/>
      <c r="Q14" s="76"/>
      <c r="R14" s="76"/>
      <c r="S14" s="76"/>
      <c r="T14" s="76"/>
      <c r="U14" s="76"/>
      <c r="V14" s="76"/>
      <c r="W14" s="76"/>
      <c r="X14" s="76"/>
      <c r="Y14" s="76"/>
      <c r="Z14" s="76"/>
    </row>
    <row r="15" spans="1:26" ht="14.25" x14ac:dyDescent="0.45">
      <c r="A15" s="81"/>
      <c r="B15" s="76"/>
      <c r="C15" s="76"/>
      <c r="D15" s="76"/>
      <c r="E15" s="76"/>
      <c r="F15" s="76"/>
      <c r="G15" s="76"/>
      <c r="H15" s="76"/>
      <c r="I15" s="76"/>
      <c r="J15" s="76"/>
      <c r="K15" s="76"/>
      <c r="L15" s="76"/>
      <c r="M15" s="76"/>
      <c r="N15" s="76"/>
      <c r="O15" s="76"/>
      <c r="P15" s="76"/>
      <c r="Q15" s="76"/>
      <c r="R15" s="76"/>
      <c r="S15" s="76"/>
      <c r="T15" s="76"/>
      <c r="U15" s="76"/>
      <c r="V15" s="76"/>
      <c r="W15" s="76"/>
      <c r="X15" s="76"/>
      <c r="Y15" s="76"/>
      <c r="Z15" s="76"/>
    </row>
    <row r="16" spans="1:26" ht="14.25" x14ac:dyDescent="0.45">
      <c r="A16" s="81"/>
      <c r="B16" s="76"/>
      <c r="C16" s="76"/>
      <c r="D16" s="76"/>
      <c r="E16" s="76"/>
      <c r="F16" s="76"/>
      <c r="G16" s="76"/>
      <c r="H16" s="76"/>
      <c r="I16" s="76"/>
      <c r="J16" s="76"/>
      <c r="K16" s="76"/>
      <c r="L16" s="76"/>
      <c r="M16" s="76"/>
      <c r="N16" s="76"/>
      <c r="O16" s="76"/>
      <c r="P16" s="76"/>
      <c r="Q16" s="76"/>
      <c r="R16" s="76"/>
      <c r="S16" s="76"/>
      <c r="T16" s="76"/>
      <c r="U16" s="76"/>
      <c r="V16" s="76"/>
      <c r="W16" s="76"/>
      <c r="X16" s="76"/>
      <c r="Y16" s="76"/>
      <c r="Z16" s="76"/>
    </row>
    <row r="17" spans="1:26" ht="14.25" x14ac:dyDescent="0.45">
      <c r="A17" s="81"/>
      <c r="B17" s="76"/>
      <c r="C17" s="76"/>
      <c r="D17" s="76"/>
      <c r="E17" s="76"/>
      <c r="F17" s="76"/>
      <c r="G17" s="76"/>
      <c r="H17" s="76"/>
      <c r="I17" s="76"/>
      <c r="J17" s="76"/>
      <c r="K17" s="76"/>
      <c r="L17" s="76"/>
      <c r="M17" s="76"/>
      <c r="N17" s="76"/>
      <c r="O17" s="76"/>
      <c r="P17" s="76"/>
      <c r="Q17" s="76"/>
      <c r="R17" s="76"/>
      <c r="S17" s="76"/>
      <c r="T17" s="76"/>
      <c r="U17" s="76"/>
      <c r="V17" s="76"/>
      <c r="W17" s="76"/>
      <c r="X17" s="76"/>
      <c r="Y17" s="76"/>
      <c r="Z17" s="76"/>
    </row>
    <row r="18" spans="1:26" ht="14.25" x14ac:dyDescent="0.45">
      <c r="A18" s="81"/>
      <c r="B18" s="76"/>
      <c r="C18" s="76"/>
      <c r="D18" s="76"/>
      <c r="E18" s="76"/>
      <c r="F18" s="76"/>
      <c r="G18" s="76"/>
      <c r="H18" s="76"/>
      <c r="I18" s="76"/>
      <c r="J18" s="76"/>
      <c r="K18" s="76"/>
      <c r="L18" s="76"/>
      <c r="M18" s="76"/>
      <c r="N18" s="76"/>
      <c r="O18" s="76"/>
      <c r="P18" s="76"/>
      <c r="Q18" s="76"/>
      <c r="R18" s="76"/>
      <c r="S18" s="76"/>
      <c r="T18" s="76"/>
      <c r="U18" s="76"/>
      <c r="V18" s="76"/>
      <c r="W18" s="76"/>
      <c r="X18" s="76"/>
      <c r="Y18" s="76"/>
      <c r="Z18" s="76"/>
    </row>
    <row r="19" spans="1:26" ht="14.25" x14ac:dyDescent="0.45">
      <c r="A19" s="81"/>
      <c r="B19" s="76"/>
      <c r="C19" s="76"/>
      <c r="D19" s="76"/>
      <c r="E19" s="76"/>
      <c r="F19" s="76"/>
      <c r="G19" s="76"/>
      <c r="H19" s="76"/>
      <c r="I19" s="76"/>
      <c r="J19" s="76"/>
      <c r="K19" s="76"/>
      <c r="L19" s="76"/>
      <c r="M19" s="76"/>
      <c r="N19" s="76"/>
      <c r="O19" s="76"/>
      <c r="P19" s="76"/>
      <c r="Q19" s="76"/>
      <c r="R19" s="76"/>
      <c r="S19" s="76"/>
      <c r="T19" s="76"/>
      <c r="U19" s="76"/>
      <c r="V19" s="76"/>
      <c r="W19" s="76"/>
      <c r="X19" s="76"/>
      <c r="Y19" s="76"/>
      <c r="Z19" s="76"/>
    </row>
    <row r="20" spans="1:26" ht="14.25" x14ac:dyDescent="0.45">
      <c r="A20" s="75" t="s">
        <v>136</v>
      </c>
      <c r="B20" s="76"/>
      <c r="C20" s="76"/>
      <c r="D20" s="76"/>
      <c r="E20" s="76"/>
      <c r="F20" s="76"/>
      <c r="G20" s="76"/>
      <c r="H20" s="76"/>
      <c r="I20" s="76"/>
      <c r="J20" s="76"/>
      <c r="K20" s="76"/>
      <c r="L20" s="76"/>
      <c r="M20" s="76"/>
      <c r="N20" s="76"/>
      <c r="O20" s="76"/>
      <c r="P20" s="76"/>
      <c r="Q20" s="76"/>
      <c r="R20" s="76"/>
      <c r="S20" s="76"/>
      <c r="T20" s="76"/>
      <c r="U20" s="76"/>
      <c r="V20" s="76"/>
      <c r="W20" s="76"/>
      <c r="X20" s="76"/>
      <c r="Y20" s="76"/>
      <c r="Z20" s="76"/>
    </row>
    <row r="21" spans="1:26" ht="15.75" customHeight="1" x14ac:dyDescent="0.45">
      <c r="A21" s="81"/>
      <c r="B21" s="76"/>
      <c r="C21" s="76"/>
      <c r="D21" s="76"/>
      <c r="E21" s="76"/>
      <c r="F21" s="76"/>
      <c r="G21" s="76"/>
      <c r="H21" s="76"/>
      <c r="I21" s="76"/>
      <c r="J21" s="76"/>
      <c r="K21" s="76"/>
      <c r="L21" s="76"/>
      <c r="M21" s="76"/>
      <c r="N21" s="76"/>
      <c r="O21" s="76"/>
      <c r="P21" s="76"/>
      <c r="Q21" s="76"/>
      <c r="R21" s="76"/>
      <c r="S21" s="76"/>
      <c r="T21" s="76"/>
      <c r="U21" s="76"/>
      <c r="V21" s="76"/>
      <c r="W21" s="76"/>
      <c r="X21" s="76"/>
      <c r="Y21" s="76"/>
      <c r="Z21" s="76"/>
    </row>
    <row r="22" spans="1:26" ht="15.75" customHeight="1" x14ac:dyDescent="0.45">
      <c r="A22" s="80" t="s">
        <v>137</v>
      </c>
      <c r="B22" s="76"/>
      <c r="C22" s="76"/>
      <c r="D22" s="76"/>
      <c r="E22" s="76"/>
      <c r="F22" s="76"/>
      <c r="G22" s="76"/>
      <c r="H22" s="76"/>
      <c r="I22" s="76"/>
      <c r="J22" s="76"/>
      <c r="K22" s="76"/>
      <c r="L22" s="76"/>
      <c r="M22" s="76"/>
      <c r="N22" s="76"/>
      <c r="O22" s="76"/>
      <c r="P22" s="76"/>
      <c r="Q22" s="76"/>
      <c r="R22" s="76"/>
      <c r="S22" s="76"/>
      <c r="T22" s="76"/>
      <c r="U22" s="76"/>
      <c r="V22" s="76"/>
      <c r="W22" s="76"/>
      <c r="X22" s="76"/>
      <c r="Y22" s="76"/>
      <c r="Z22" s="76"/>
    </row>
    <row r="23" spans="1:26" ht="15.75" customHeight="1" x14ac:dyDescent="0.45">
      <c r="A23" s="81"/>
      <c r="B23" s="76"/>
      <c r="C23" s="76"/>
      <c r="D23" s="76"/>
      <c r="E23" s="76"/>
      <c r="F23" s="76"/>
      <c r="G23" s="76"/>
      <c r="H23" s="76"/>
      <c r="I23" s="76"/>
      <c r="J23" s="76"/>
      <c r="K23" s="76"/>
      <c r="L23" s="76"/>
      <c r="M23" s="76"/>
      <c r="N23" s="76"/>
      <c r="O23" s="76"/>
      <c r="P23" s="76"/>
      <c r="Q23" s="76"/>
      <c r="R23" s="76"/>
      <c r="S23" s="76"/>
      <c r="T23" s="76"/>
      <c r="U23" s="76"/>
      <c r="V23" s="76"/>
      <c r="W23" s="76"/>
      <c r="X23" s="76"/>
      <c r="Y23" s="76"/>
      <c r="Z23" s="76"/>
    </row>
    <row r="24" spans="1:26" ht="15.75" customHeight="1" x14ac:dyDescent="0.45">
      <c r="A24" s="75" t="s">
        <v>138</v>
      </c>
      <c r="B24" s="76"/>
      <c r="C24" s="76"/>
      <c r="D24" s="76"/>
      <c r="E24" s="76"/>
      <c r="F24" s="76"/>
      <c r="G24" s="76"/>
      <c r="H24" s="76"/>
      <c r="I24" s="76"/>
      <c r="J24" s="76"/>
      <c r="K24" s="76"/>
      <c r="L24" s="76"/>
      <c r="M24" s="76"/>
      <c r="N24" s="76"/>
      <c r="O24" s="76"/>
      <c r="P24" s="76"/>
      <c r="Q24" s="76"/>
      <c r="R24" s="76"/>
      <c r="S24" s="76"/>
      <c r="T24" s="76"/>
      <c r="U24" s="76"/>
      <c r="V24" s="76"/>
      <c r="W24" s="76"/>
      <c r="X24" s="76"/>
      <c r="Y24" s="76"/>
      <c r="Z24" s="76"/>
    </row>
    <row r="25" spans="1:26" ht="12" customHeight="1" x14ac:dyDescent="0.45">
      <c r="A25" s="82"/>
      <c r="B25" s="76"/>
      <c r="C25" s="76"/>
      <c r="D25" s="76"/>
      <c r="E25" s="76"/>
      <c r="F25" s="76"/>
      <c r="G25" s="76"/>
      <c r="H25" s="76"/>
      <c r="I25" s="76"/>
      <c r="J25" s="76"/>
      <c r="K25" s="76"/>
      <c r="L25" s="76"/>
      <c r="M25" s="76"/>
      <c r="N25" s="76"/>
      <c r="O25" s="76"/>
      <c r="P25" s="76"/>
      <c r="Q25" s="76"/>
      <c r="R25" s="76"/>
      <c r="S25" s="76"/>
      <c r="T25" s="76"/>
      <c r="U25" s="76"/>
      <c r="V25" s="76"/>
      <c r="W25" s="76"/>
      <c r="X25" s="76"/>
      <c r="Y25" s="76"/>
      <c r="Z25" s="76"/>
    </row>
    <row r="26" spans="1:26" ht="13.5" customHeight="1" x14ac:dyDescent="0.45">
      <c r="A26" s="80" t="s">
        <v>139</v>
      </c>
      <c r="B26" s="76"/>
      <c r="C26" s="76"/>
      <c r="D26" s="76"/>
      <c r="E26" s="76"/>
      <c r="F26" s="76"/>
      <c r="G26" s="76"/>
      <c r="H26" s="76"/>
      <c r="I26" s="76"/>
      <c r="J26" s="76"/>
      <c r="K26" s="76"/>
      <c r="L26" s="76"/>
      <c r="M26" s="76"/>
      <c r="N26" s="76"/>
      <c r="O26" s="76"/>
      <c r="P26" s="76"/>
      <c r="Q26" s="76"/>
      <c r="R26" s="76"/>
      <c r="S26" s="76"/>
      <c r="T26" s="76"/>
      <c r="U26" s="76"/>
      <c r="V26" s="76"/>
      <c r="W26" s="76"/>
      <c r="X26" s="76"/>
      <c r="Y26" s="76"/>
      <c r="Z26" s="76"/>
    </row>
    <row r="27" spans="1:26" ht="15.75" customHeight="1" x14ac:dyDescent="0.45">
      <c r="A27" s="83" t="s">
        <v>140</v>
      </c>
      <c r="B27" s="76"/>
      <c r="C27" s="76"/>
      <c r="D27" s="76"/>
      <c r="E27" s="76"/>
      <c r="F27" s="76"/>
      <c r="G27" s="76"/>
      <c r="H27" s="76"/>
      <c r="I27" s="76"/>
      <c r="J27" s="76"/>
      <c r="K27" s="76"/>
      <c r="L27" s="76"/>
      <c r="M27" s="76"/>
      <c r="N27" s="76"/>
      <c r="O27" s="76"/>
      <c r="P27" s="76"/>
      <c r="Q27" s="76"/>
      <c r="R27" s="76"/>
      <c r="S27" s="76"/>
      <c r="T27" s="76"/>
      <c r="U27" s="76"/>
      <c r="V27" s="76"/>
      <c r="W27" s="76"/>
      <c r="X27" s="76"/>
      <c r="Y27" s="76"/>
      <c r="Z27" s="76"/>
    </row>
    <row r="28" spans="1:26" ht="15.75" customHeight="1" x14ac:dyDescent="0.45">
      <c r="A28" s="83"/>
      <c r="B28" s="76"/>
      <c r="C28" s="76"/>
      <c r="D28" s="76"/>
      <c r="E28" s="76"/>
      <c r="F28" s="76"/>
      <c r="G28" s="76"/>
      <c r="H28" s="76"/>
      <c r="I28" s="76"/>
      <c r="J28" s="76"/>
      <c r="K28" s="76"/>
      <c r="L28" s="76"/>
      <c r="M28" s="76"/>
      <c r="N28" s="76"/>
      <c r="O28" s="76"/>
      <c r="P28" s="76"/>
      <c r="Q28" s="76"/>
      <c r="R28" s="76"/>
      <c r="S28" s="76"/>
      <c r="T28" s="76"/>
      <c r="U28" s="76"/>
      <c r="V28" s="76"/>
      <c r="W28" s="76"/>
      <c r="X28" s="76"/>
      <c r="Y28" s="76"/>
      <c r="Z28" s="76"/>
    </row>
    <row r="29" spans="1:26" ht="15.75" customHeight="1" x14ac:dyDescent="0.45">
      <c r="A29" s="84" t="s">
        <v>141</v>
      </c>
      <c r="B29" s="76"/>
      <c r="C29" s="76"/>
      <c r="D29" s="76"/>
      <c r="E29" s="76"/>
      <c r="F29" s="76"/>
      <c r="G29" s="76"/>
      <c r="H29" s="76"/>
      <c r="I29" s="76"/>
      <c r="J29" s="76"/>
      <c r="K29" s="76"/>
      <c r="L29" s="76"/>
      <c r="M29" s="76"/>
      <c r="N29" s="76"/>
      <c r="O29" s="76"/>
      <c r="P29" s="76"/>
      <c r="Q29" s="76"/>
      <c r="R29" s="76"/>
      <c r="S29" s="76"/>
      <c r="T29" s="76"/>
      <c r="U29" s="76"/>
      <c r="V29" s="76"/>
      <c r="W29" s="76"/>
      <c r="X29" s="76"/>
      <c r="Y29" s="76"/>
      <c r="Z29" s="76"/>
    </row>
    <row r="30" spans="1:26" ht="15.75" customHeight="1" x14ac:dyDescent="0.45">
      <c r="A30" s="85" t="s">
        <v>142</v>
      </c>
      <c r="B30" s="76"/>
      <c r="C30" s="76"/>
      <c r="D30" s="76"/>
      <c r="E30" s="76"/>
      <c r="F30" s="76"/>
      <c r="G30" s="76"/>
      <c r="H30" s="76"/>
      <c r="I30" s="76"/>
      <c r="J30" s="76"/>
      <c r="K30" s="76"/>
      <c r="L30" s="76"/>
      <c r="M30" s="76"/>
      <c r="N30" s="76"/>
      <c r="O30" s="76"/>
      <c r="P30" s="76"/>
      <c r="Q30" s="76"/>
      <c r="R30" s="76"/>
      <c r="S30" s="76"/>
      <c r="T30" s="76"/>
      <c r="U30" s="76"/>
      <c r="V30" s="76"/>
      <c r="W30" s="76"/>
      <c r="X30" s="76"/>
      <c r="Y30" s="76"/>
      <c r="Z30" s="76"/>
    </row>
    <row r="31" spans="1:26" ht="15.75" customHeight="1" x14ac:dyDescent="0.45">
      <c r="A31" s="86" t="s">
        <v>135</v>
      </c>
      <c r="B31" s="76"/>
      <c r="C31" s="76"/>
      <c r="D31" s="76"/>
      <c r="E31" s="76"/>
      <c r="F31" s="76"/>
      <c r="G31" s="76"/>
      <c r="H31" s="76"/>
      <c r="I31" s="76"/>
      <c r="J31" s="76"/>
      <c r="K31" s="76"/>
      <c r="L31" s="76"/>
      <c r="M31" s="76"/>
      <c r="N31" s="76"/>
      <c r="O31" s="76"/>
      <c r="P31" s="76"/>
      <c r="Q31" s="76"/>
      <c r="R31" s="76"/>
      <c r="S31" s="76"/>
      <c r="T31" s="76"/>
      <c r="U31" s="76"/>
      <c r="V31" s="76"/>
      <c r="W31" s="76"/>
      <c r="X31" s="76"/>
      <c r="Y31" s="76"/>
      <c r="Z31" s="76"/>
    </row>
    <row r="32" spans="1:26" ht="15.75" customHeight="1" x14ac:dyDescent="0.45">
      <c r="A32" s="81"/>
      <c r="B32" s="76"/>
      <c r="C32" s="76"/>
      <c r="D32" s="76"/>
      <c r="E32" s="76"/>
      <c r="F32" s="76"/>
      <c r="G32" s="76"/>
      <c r="H32" s="76"/>
      <c r="I32" s="76"/>
      <c r="J32" s="76"/>
      <c r="K32" s="76"/>
      <c r="L32" s="76"/>
      <c r="M32" s="76"/>
      <c r="N32" s="76"/>
      <c r="O32" s="76"/>
      <c r="P32" s="76"/>
      <c r="Q32" s="76"/>
      <c r="R32" s="76"/>
      <c r="S32" s="76"/>
      <c r="T32" s="76"/>
      <c r="U32" s="76"/>
      <c r="V32" s="76"/>
      <c r="W32" s="76"/>
      <c r="X32" s="76"/>
      <c r="Y32" s="76"/>
      <c r="Z32" s="76"/>
    </row>
    <row r="33" spans="1:26" ht="15.75" customHeight="1" x14ac:dyDescent="0.45">
      <c r="A33" s="81"/>
      <c r="B33" s="76"/>
      <c r="C33" s="76"/>
      <c r="D33" s="76"/>
      <c r="E33" s="76"/>
      <c r="F33" s="76"/>
      <c r="G33" s="76"/>
      <c r="H33" s="76"/>
      <c r="I33" s="76"/>
      <c r="J33" s="76"/>
      <c r="K33" s="76"/>
      <c r="L33" s="76"/>
      <c r="M33" s="76"/>
      <c r="N33" s="76"/>
      <c r="O33" s="76"/>
      <c r="P33" s="76"/>
      <c r="Q33" s="76"/>
      <c r="R33" s="76"/>
      <c r="S33" s="76"/>
      <c r="T33" s="76"/>
      <c r="U33" s="76"/>
      <c r="V33" s="76"/>
      <c r="W33" s="76"/>
      <c r="X33" s="76"/>
      <c r="Y33" s="76"/>
      <c r="Z33" s="76"/>
    </row>
    <row r="34" spans="1:26" ht="15.75" customHeight="1" x14ac:dyDescent="0.45">
      <c r="A34" s="81"/>
      <c r="B34" s="76"/>
      <c r="C34" s="76"/>
      <c r="D34" s="76"/>
      <c r="E34" s="76"/>
      <c r="F34" s="76"/>
      <c r="G34" s="76"/>
      <c r="H34" s="76"/>
      <c r="I34" s="76"/>
      <c r="J34" s="76"/>
      <c r="K34" s="76"/>
      <c r="L34" s="76"/>
      <c r="M34" s="76"/>
      <c r="N34" s="76"/>
      <c r="O34" s="76"/>
      <c r="P34" s="76"/>
      <c r="Q34" s="76"/>
      <c r="R34" s="76"/>
      <c r="S34" s="76"/>
      <c r="T34" s="76"/>
      <c r="U34" s="76"/>
      <c r="V34" s="76"/>
      <c r="W34" s="76"/>
      <c r="X34" s="76"/>
      <c r="Y34" s="76"/>
      <c r="Z34" s="76"/>
    </row>
    <row r="35" spans="1:26" ht="15.75" customHeight="1" x14ac:dyDescent="0.45">
      <c r="A35" s="81"/>
      <c r="B35" s="76"/>
      <c r="C35" s="76"/>
      <c r="D35" s="76"/>
      <c r="E35" s="76"/>
      <c r="F35" s="76"/>
      <c r="G35" s="76"/>
      <c r="H35" s="76"/>
      <c r="I35" s="76"/>
      <c r="J35" s="76"/>
      <c r="K35" s="76"/>
      <c r="L35" s="76"/>
      <c r="M35" s="76"/>
      <c r="N35" s="76"/>
      <c r="O35" s="76"/>
      <c r="P35" s="76"/>
      <c r="Q35" s="76"/>
      <c r="R35" s="76"/>
      <c r="S35" s="76"/>
      <c r="T35" s="76"/>
      <c r="U35" s="76"/>
      <c r="V35" s="76"/>
      <c r="W35" s="76"/>
      <c r="X35" s="76"/>
      <c r="Y35" s="76"/>
      <c r="Z35" s="76"/>
    </row>
    <row r="36" spans="1:26" ht="15.75" customHeight="1" x14ac:dyDescent="0.45">
      <c r="A36" s="81"/>
      <c r="B36" s="76"/>
      <c r="C36" s="76"/>
      <c r="D36" s="76"/>
      <c r="E36" s="76"/>
      <c r="F36" s="76"/>
      <c r="G36" s="76"/>
      <c r="H36" s="76"/>
      <c r="I36" s="76"/>
      <c r="J36" s="76"/>
      <c r="K36" s="76"/>
      <c r="L36" s="76"/>
      <c r="M36" s="76"/>
      <c r="N36" s="76"/>
      <c r="O36" s="76"/>
      <c r="P36" s="76"/>
      <c r="Q36" s="76"/>
      <c r="R36" s="76"/>
      <c r="S36" s="76"/>
      <c r="T36" s="76"/>
      <c r="U36" s="76"/>
      <c r="V36" s="76"/>
      <c r="W36" s="76"/>
      <c r="X36" s="76"/>
      <c r="Y36" s="76"/>
      <c r="Z36" s="76"/>
    </row>
    <row r="37" spans="1:26" ht="15.75" customHeight="1" x14ac:dyDescent="0.45">
      <c r="A37" s="81"/>
      <c r="B37" s="76"/>
      <c r="C37" s="76"/>
      <c r="D37" s="76"/>
      <c r="E37" s="76"/>
      <c r="F37" s="76"/>
      <c r="G37" s="76"/>
      <c r="H37" s="76"/>
      <c r="I37" s="76"/>
      <c r="J37" s="76"/>
      <c r="K37" s="76"/>
      <c r="L37" s="76"/>
      <c r="M37" s="76"/>
      <c r="N37" s="76"/>
      <c r="O37" s="76"/>
      <c r="P37" s="76"/>
      <c r="Q37" s="76"/>
      <c r="R37" s="76"/>
      <c r="S37" s="76"/>
      <c r="T37" s="76"/>
      <c r="U37" s="76"/>
      <c r="V37" s="76"/>
      <c r="W37" s="76"/>
      <c r="X37" s="76"/>
      <c r="Y37" s="76"/>
      <c r="Z37" s="76"/>
    </row>
    <row r="38" spans="1:26" ht="15.75" customHeight="1" x14ac:dyDescent="0.45">
      <c r="A38" s="75" t="s">
        <v>143</v>
      </c>
      <c r="B38" s="76"/>
      <c r="C38" s="76"/>
      <c r="D38" s="76"/>
      <c r="E38" s="76"/>
      <c r="F38" s="76"/>
      <c r="G38" s="76"/>
      <c r="H38" s="76"/>
      <c r="I38" s="76"/>
      <c r="J38" s="76"/>
      <c r="K38" s="76"/>
      <c r="L38" s="76"/>
      <c r="M38" s="76"/>
      <c r="N38" s="76"/>
      <c r="O38" s="76"/>
      <c r="P38" s="76"/>
      <c r="Q38" s="76"/>
      <c r="R38" s="76"/>
      <c r="S38" s="76"/>
      <c r="T38" s="76"/>
      <c r="U38" s="76"/>
      <c r="V38" s="76"/>
      <c r="W38" s="76"/>
      <c r="X38" s="76"/>
      <c r="Y38" s="76"/>
      <c r="Z38" s="76"/>
    </row>
    <row r="39" spans="1:26" ht="15.75" customHeight="1" x14ac:dyDescent="0.45">
      <c r="A39" s="82"/>
      <c r="B39" s="76"/>
      <c r="C39" s="76"/>
      <c r="D39" s="76"/>
      <c r="E39" s="76"/>
      <c r="F39" s="76"/>
      <c r="G39" s="76"/>
      <c r="H39" s="76"/>
      <c r="I39" s="76"/>
      <c r="J39" s="76"/>
      <c r="K39" s="76"/>
      <c r="L39" s="76"/>
      <c r="M39" s="76"/>
      <c r="N39" s="76"/>
      <c r="O39" s="76"/>
      <c r="P39" s="76"/>
      <c r="Q39" s="76"/>
      <c r="R39" s="76"/>
      <c r="S39" s="76"/>
      <c r="T39" s="76"/>
      <c r="U39" s="76"/>
      <c r="V39" s="76"/>
      <c r="W39" s="76"/>
      <c r="X39" s="76"/>
      <c r="Y39" s="76"/>
      <c r="Z39" s="76"/>
    </row>
    <row r="40" spans="1:26" ht="15.75" customHeight="1" x14ac:dyDescent="0.45">
      <c r="A40" s="80" t="s">
        <v>144</v>
      </c>
      <c r="B40" s="76"/>
      <c r="C40" s="76"/>
      <c r="D40" s="76"/>
      <c r="E40" s="76"/>
      <c r="F40" s="76"/>
      <c r="G40" s="76"/>
      <c r="H40" s="76"/>
      <c r="I40" s="76"/>
      <c r="J40" s="76"/>
      <c r="K40" s="76"/>
      <c r="L40" s="76"/>
      <c r="M40" s="76"/>
      <c r="N40" s="76"/>
      <c r="O40" s="76"/>
      <c r="P40" s="76"/>
      <c r="Q40" s="76"/>
      <c r="R40" s="76"/>
      <c r="S40" s="76"/>
      <c r="T40" s="76"/>
      <c r="U40" s="76"/>
      <c r="V40" s="76"/>
      <c r="W40" s="76"/>
      <c r="X40" s="76"/>
      <c r="Y40" s="76"/>
      <c r="Z40" s="76"/>
    </row>
    <row r="41" spans="1:26" ht="15.75" customHeight="1" x14ac:dyDescent="0.45">
      <c r="A41" s="80"/>
      <c r="B41" s="76"/>
      <c r="C41" s="76"/>
      <c r="D41" s="76"/>
      <c r="E41" s="76"/>
      <c r="F41" s="76"/>
      <c r="G41" s="76"/>
      <c r="H41" s="76"/>
      <c r="I41" s="76"/>
      <c r="J41" s="76"/>
      <c r="K41" s="76"/>
      <c r="L41" s="76"/>
      <c r="M41" s="76"/>
      <c r="N41" s="76"/>
      <c r="O41" s="76"/>
      <c r="P41" s="76"/>
      <c r="Q41" s="76"/>
      <c r="R41" s="76"/>
      <c r="S41" s="76"/>
      <c r="T41" s="76"/>
      <c r="U41" s="76"/>
      <c r="V41" s="76"/>
      <c r="W41" s="76"/>
      <c r="X41" s="76"/>
      <c r="Y41" s="76"/>
      <c r="Z41" s="76"/>
    </row>
    <row r="42" spans="1:26" ht="12.75" customHeight="1" x14ac:dyDescent="0.45">
      <c r="A42" s="80" t="s">
        <v>145</v>
      </c>
      <c r="B42" s="76"/>
      <c r="C42" s="76"/>
      <c r="D42" s="76"/>
      <c r="E42" s="76"/>
      <c r="F42" s="76"/>
      <c r="G42" s="76"/>
      <c r="H42" s="76"/>
      <c r="I42" s="76"/>
      <c r="J42" s="76"/>
      <c r="K42" s="76"/>
      <c r="L42" s="76"/>
      <c r="M42" s="76"/>
      <c r="N42" s="76"/>
      <c r="O42" s="76"/>
      <c r="P42" s="76"/>
      <c r="Q42" s="76"/>
      <c r="R42" s="76"/>
      <c r="S42" s="76"/>
      <c r="T42" s="76"/>
      <c r="U42" s="76"/>
      <c r="V42" s="76"/>
      <c r="W42" s="76"/>
      <c r="X42" s="76"/>
      <c r="Y42" s="76"/>
      <c r="Z42" s="76"/>
    </row>
    <row r="43" spans="1:26" ht="15.75" customHeight="1" x14ac:dyDescent="0.45">
      <c r="A43" s="80" t="s">
        <v>146</v>
      </c>
      <c r="B43" s="76"/>
      <c r="C43" s="76"/>
      <c r="D43" s="76"/>
      <c r="E43" s="76"/>
      <c r="F43" s="76"/>
      <c r="G43" s="76"/>
      <c r="H43" s="76"/>
      <c r="I43" s="76"/>
      <c r="J43" s="76"/>
      <c r="K43" s="76"/>
      <c r="L43" s="76"/>
      <c r="M43" s="76"/>
      <c r="N43" s="76"/>
      <c r="O43" s="76"/>
      <c r="P43" s="76"/>
      <c r="Q43" s="76"/>
      <c r="R43" s="76"/>
      <c r="S43" s="76"/>
      <c r="T43" s="76"/>
      <c r="U43" s="76"/>
      <c r="V43" s="76"/>
      <c r="W43" s="76"/>
      <c r="X43" s="76"/>
      <c r="Y43" s="76"/>
      <c r="Z43" s="76"/>
    </row>
    <row r="44" spans="1:26" ht="15.75" customHeight="1" x14ac:dyDescent="0.45">
      <c r="A44" s="86" t="s">
        <v>135</v>
      </c>
      <c r="B44" s="76"/>
      <c r="C44" s="76"/>
      <c r="D44" s="76"/>
      <c r="E44" s="76"/>
      <c r="F44" s="76"/>
      <c r="G44" s="76"/>
      <c r="H44" s="76"/>
      <c r="I44" s="76"/>
      <c r="J44" s="76"/>
      <c r="K44" s="76"/>
      <c r="L44" s="76"/>
      <c r="M44" s="76"/>
      <c r="N44" s="76"/>
      <c r="O44" s="76"/>
      <c r="P44" s="76"/>
      <c r="Q44" s="76"/>
      <c r="R44" s="76"/>
      <c r="S44" s="76"/>
      <c r="T44" s="76"/>
      <c r="U44" s="76"/>
      <c r="V44" s="76"/>
      <c r="W44" s="76"/>
      <c r="X44" s="76"/>
      <c r="Y44" s="76"/>
      <c r="Z44" s="76"/>
    </row>
    <row r="45" spans="1:26" ht="15.75" customHeight="1" x14ac:dyDescent="0.45">
      <c r="A45" s="81"/>
      <c r="B45" s="76"/>
      <c r="C45" s="76"/>
      <c r="D45" s="76"/>
      <c r="E45" s="76"/>
      <c r="F45" s="76"/>
      <c r="G45" s="76"/>
      <c r="H45" s="76"/>
      <c r="I45" s="76"/>
      <c r="J45" s="76"/>
      <c r="K45" s="76"/>
      <c r="L45" s="76"/>
      <c r="M45" s="76"/>
      <c r="N45" s="76"/>
      <c r="O45" s="76"/>
      <c r="P45" s="76"/>
      <c r="Q45" s="76"/>
      <c r="R45" s="76"/>
      <c r="S45" s="76"/>
      <c r="T45" s="76"/>
      <c r="U45" s="76"/>
      <c r="V45" s="76"/>
      <c r="W45" s="76"/>
      <c r="X45" s="76"/>
      <c r="Y45" s="76"/>
      <c r="Z45" s="76"/>
    </row>
    <row r="46" spans="1:26" ht="15.75" customHeight="1" x14ac:dyDescent="0.45">
      <c r="A46" s="81"/>
      <c r="B46" s="76"/>
      <c r="C46" s="76"/>
      <c r="D46" s="76"/>
      <c r="E46" s="76"/>
      <c r="F46" s="76"/>
      <c r="G46" s="76"/>
      <c r="H46" s="76"/>
      <c r="I46" s="76"/>
      <c r="J46" s="76"/>
      <c r="K46" s="76"/>
      <c r="L46" s="76"/>
      <c r="M46" s="76"/>
      <c r="N46" s="76"/>
      <c r="O46" s="76"/>
      <c r="P46" s="76"/>
      <c r="Q46" s="76"/>
      <c r="R46" s="76"/>
      <c r="S46" s="76"/>
      <c r="T46" s="76"/>
      <c r="U46" s="76"/>
      <c r="V46" s="76"/>
      <c r="W46" s="76"/>
      <c r="X46" s="76"/>
      <c r="Y46" s="76"/>
      <c r="Z46" s="76"/>
    </row>
    <row r="47" spans="1:26" ht="15.75" customHeight="1" x14ac:dyDescent="0.45">
      <c r="A47" s="81"/>
      <c r="B47" s="76"/>
      <c r="C47" s="76"/>
      <c r="D47" s="76"/>
      <c r="E47" s="76"/>
      <c r="F47" s="76"/>
      <c r="G47" s="76"/>
      <c r="H47" s="76"/>
      <c r="I47" s="76"/>
      <c r="J47" s="76"/>
      <c r="K47" s="76"/>
      <c r="L47" s="76"/>
      <c r="M47" s="76"/>
      <c r="N47" s="76"/>
      <c r="O47" s="76"/>
      <c r="P47" s="76"/>
      <c r="Q47" s="76"/>
      <c r="R47" s="76"/>
      <c r="S47" s="76"/>
      <c r="T47" s="76"/>
      <c r="U47" s="76"/>
      <c r="V47" s="76"/>
      <c r="W47" s="76"/>
      <c r="X47" s="76"/>
      <c r="Y47" s="76"/>
      <c r="Z47" s="76"/>
    </row>
    <row r="48" spans="1:26" ht="15.75" customHeight="1" x14ac:dyDescent="0.45">
      <c r="A48" s="81"/>
      <c r="B48" s="76"/>
      <c r="C48" s="76"/>
      <c r="D48" s="76"/>
      <c r="E48" s="76"/>
      <c r="F48" s="76"/>
      <c r="G48" s="76"/>
      <c r="H48" s="76"/>
      <c r="I48" s="76"/>
      <c r="J48" s="76"/>
      <c r="K48" s="76"/>
      <c r="L48" s="76"/>
      <c r="M48" s="76"/>
      <c r="N48" s="76"/>
      <c r="O48" s="76"/>
      <c r="P48" s="76"/>
      <c r="Q48" s="76"/>
      <c r="R48" s="76"/>
      <c r="S48" s="76"/>
      <c r="T48" s="76"/>
      <c r="U48" s="76"/>
      <c r="V48" s="76"/>
      <c r="W48" s="76"/>
      <c r="X48" s="76"/>
      <c r="Y48" s="76"/>
      <c r="Z48" s="76"/>
    </row>
    <row r="49" spans="1:26" ht="15.75" customHeight="1" x14ac:dyDescent="0.45">
      <c r="A49" s="81"/>
      <c r="B49" s="76"/>
      <c r="C49" s="76"/>
      <c r="D49" s="76"/>
      <c r="E49" s="76"/>
      <c r="F49" s="76"/>
      <c r="G49" s="76"/>
      <c r="H49" s="76"/>
      <c r="I49" s="76"/>
      <c r="J49" s="76"/>
      <c r="K49" s="76"/>
      <c r="L49" s="76"/>
      <c r="M49" s="76"/>
      <c r="N49" s="76"/>
      <c r="O49" s="76"/>
      <c r="P49" s="76"/>
      <c r="Q49" s="76"/>
      <c r="R49" s="76"/>
      <c r="S49" s="76"/>
      <c r="T49" s="76"/>
      <c r="U49" s="76"/>
      <c r="V49" s="76"/>
      <c r="W49" s="76"/>
      <c r="X49" s="76"/>
      <c r="Y49" s="76"/>
      <c r="Z49" s="76"/>
    </row>
    <row r="50" spans="1:26" ht="15.75" customHeight="1" x14ac:dyDescent="0.45">
      <c r="A50" s="81"/>
      <c r="B50" s="76"/>
      <c r="C50" s="76"/>
      <c r="D50" s="76"/>
      <c r="E50" s="76"/>
      <c r="F50" s="76"/>
      <c r="G50" s="76"/>
      <c r="H50" s="76"/>
      <c r="I50" s="76"/>
      <c r="J50" s="76"/>
      <c r="K50" s="76"/>
      <c r="L50" s="76"/>
      <c r="M50" s="76"/>
      <c r="N50" s="76"/>
      <c r="O50" s="76"/>
      <c r="P50" s="76"/>
      <c r="Q50" s="76"/>
      <c r="R50" s="76"/>
      <c r="S50" s="76"/>
      <c r="T50" s="76"/>
      <c r="U50" s="76"/>
      <c r="V50" s="76"/>
      <c r="W50" s="76"/>
      <c r="X50" s="76"/>
      <c r="Y50" s="76"/>
      <c r="Z50" s="76"/>
    </row>
    <row r="51" spans="1:26" ht="15.75" customHeight="1" x14ac:dyDescent="0.45">
      <c r="A51" s="75" t="s">
        <v>147</v>
      </c>
      <c r="B51" s="76"/>
      <c r="C51" s="76"/>
      <c r="D51" s="76"/>
      <c r="E51" s="76"/>
      <c r="F51" s="76"/>
      <c r="G51" s="76"/>
      <c r="H51" s="76"/>
      <c r="I51" s="76"/>
      <c r="J51" s="76"/>
      <c r="K51" s="76"/>
      <c r="L51" s="76"/>
      <c r="M51" s="76"/>
      <c r="N51" s="76"/>
      <c r="O51" s="76"/>
      <c r="P51" s="76"/>
      <c r="Q51" s="76"/>
      <c r="R51" s="76"/>
      <c r="S51" s="76"/>
      <c r="T51" s="76"/>
      <c r="U51" s="76"/>
      <c r="V51" s="76"/>
      <c r="W51" s="76"/>
      <c r="X51" s="76"/>
      <c r="Y51" s="76"/>
      <c r="Z51" s="76"/>
    </row>
    <row r="52" spans="1:26" ht="15.75" customHeight="1" x14ac:dyDescent="0.45">
      <c r="A52" s="82"/>
      <c r="B52" s="76"/>
      <c r="C52" s="76"/>
      <c r="D52" s="76"/>
      <c r="E52" s="76"/>
      <c r="F52" s="76"/>
      <c r="G52" s="76"/>
      <c r="H52" s="76"/>
      <c r="I52" s="76"/>
      <c r="J52" s="76"/>
      <c r="K52" s="76"/>
      <c r="L52" s="76"/>
      <c r="M52" s="76"/>
      <c r="N52" s="76"/>
      <c r="O52" s="76"/>
      <c r="P52" s="76"/>
      <c r="Q52" s="76"/>
      <c r="R52" s="76"/>
      <c r="S52" s="76"/>
      <c r="T52" s="76"/>
      <c r="U52" s="76"/>
      <c r="V52" s="76"/>
      <c r="W52" s="76"/>
      <c r="X52" s="76"/>
      <c r="Y52" s="76"/>
      <c r="Z52" s="76"/>
    </row>
    <row r="53" spans="1:26" ht="15.75" customHeight="1" x14ac:dyDescent="0.45">
      <c r="A53" s="80" t="s">
        <v>148</v>
      </c>
      <c r="B53" s="76"/>
      <c r="C53" s="76"/>
      <c r="D53" s="76"/>
      <c r="E53" s="76"/>
      <c r="F53" s="76"/>
      <c r="G53" s="76"/>
      <c r="H53" s="76"/>
      <c r="I53" s="76"/>
      <c r="J53" s="76"/>
      <c r="K53" s="76"/>
      <c r="L53" s="76"/>
      <c r="M53" s="76"/>
      <c r="N53" s="76"/>
      <c r="O53" s="76"/>
      <c r="P53" s="76"/>
      <c r="Q53" s="76"/>
      <c r="R53" s="76"/>
      <c r="S53" s="76"/>
      <c r="T53" s="76"/>
      <c r="U53" s="76"/>
      <c r="V53" s="76"/>
      <c r="W53" s="76"/>
      <c r="X53" s="76"/>
      <c r="Y53" s="76"/>
      <c r="Z53" s="76"/>
    </row>
    <row r="54" spans="1:26" ht="15.75" customHeight="1" x14ac:dyDescent="0.45">
      <c r="A54" s="80"/>
      <c r="B54" s="76"/>
      <c r="C54" s="76"/>
      <c r="D54" s="76"/>
      <c r="E54" s="76"/>
      <c r="F54" s="76"/>
      <c r="G54" s="76"/>
      <c r="H54" s="76"/>
      <c r="I54" s="76"/>
      <c r="J54" s="76"/>
      <c r="K54" s="76"/>
      <c r="L54" s="76"/>
      <c r="M54" s="76"/>
      <c r="N54" s="76"/>
      <c r="O54" s="76"/>
      <c r="P54" s="76"/>
      <c r="Q54" s="76"/>
      <c r="R54" s="76"/>
      <c r="S54" s="76"/>
      <c r="T54" s="76"/>
      <c r="U54" s="76"/>
      <c r="V54" s="76"/>
      <c r="W54" s="76"/>
      <c r="X54" s="76"/>
      <c r="Y54" s="76"/>
      <c r="Z54" s="76"/>
    </row>
    <row r="55" spans="1:26" ht="15.75" customHeight="1" x14ac:dyDescent="0.45">
      <c r="A55" s="75" t="s">
        <v>149</v>
      </c>
      <c r="B55" s="76"/>
      <c r="C55" s="76"/>
      <c r="D55" s="76"/>
      <c r="E55" s="76"/>
      <c r="F55" s="76"/>
      <c r="G55" s="76"/>
      <c r="H55" s="76"/>
      <c r="I55" s="76"/>
      <c r="J55" s="76"/>
      <c r="K55" s="76"/>
      <c r="L55" s="76"/>
      <c r="M55" s="76"/>
      <c r="N55" s="76"/>
      <c r="O55" s="76"/>
      <c r="P55" s="76"/>
      <c r="Q55" s="76"/>
      <c r="R55" s="76"/>
      <c r="S55" s="76"/>
      <c r="T55" s="76"/>
      <c r="U55" s="76"/>
      <c r="V55" s="76"/>
      <c r="W55" s="76"/>
      <c r="X55" s="76"/>
      <c r="Y55" s="76"/>
      <c r="Z55" s="76"/>
    </row>
    <row r="56" spans="1:26" ht="15.75" customHeight="1" x14ac:dyDescent="0.45">
      <c r="A56" s="82"/>
      <c r="B56" s="76"/>
      <c r="C56" s="76"/>
      <c r="D56" s="76"/>
      <c r="E56" s="76"/>
      <c r="F56" s="76"/>
      <c r="G56" s="76"/>
      <c r="H56" s="76"/>
      <c r="I56" s="76"/>
      <c r="J56" s="76"/>
      <c r="K56" s="76"/>
      <c r="L56" s="76"/>
      <c r="M56" s="76"/>
      <c r="N56" s="76"/>
      <c r="O56" s="76"/>
      <c r="P56" s="76"/>
      <c r="Q56" s="76"/>
      <c r="R56" s="76"/>
      <c r="S56" s="76"/>
      <c r="T56" s="76"/>
      <c r="U56" s="76"/>
      <c r="V56" s="76"/>
      <c r="W56" s="76"/>
      <c r="X56" s="76"/>
      <c r="Y56" s="76"/>
      <c r="Z56" s="76"/>
    </row>
    <row r="57" spans="1:26" ht="15.75" customHeight="1" x14ac:dyDescent="0.45">
      <c r="A57" s="82" t="s">
        <v>150</v>
      </c>
      <c r="B57" s="76"/>
      <c r="C57" s="76"/>
      <c r="D57" s="76"/>
      <c r="E57" s="76"/>
      <c r="F57" s="76"/>
      <c r="G57" s="76"/>
      <c r="H57" s="76"/>
      <c r="I57" s="76"/>
      <c r="J57" s="76"/>
      <c r="K57" s="76"/>
      <c r="L57" s="76"/>
      <c r="M57" s="76"/>
      <c r="N57" s="76"/>
      <c r="O57" s="76"/>
      <c r="P57" s="76"/>
      <c r="Q57" s="76"/>
      <c r="R57" s="76"/>
      <c r="S57" s="76"/>
      <c r="T57" s="76"/>
      <c r="U57" s="76"/>
      <c r="V57" s="76"/>
      <c r="W57" s="76"/>
      <c r="X57" s="76"/>
      <c r="Y57" s="76"/>
      <c r="Z57" s="76"/>
    </row>
    <row r="58" spans="1:26" ht="15.75" customHeight="1" x14ac:dyDescent="0.45">
      <c r="A58" s="82" t="s">
        <v>151</v>
      </c>
      <c r="B58" s="76"/>
      <c r="C58" s="76"/>
      <c r="D58" s="76"/>
      <c r="E58" s="76"/>
      <c r="F58" s="76"/>
      <c r="G58" s="76"/>
      <c r="H58" s="76"/>
      <c r="I58" s="76"/>
      <c r="J58" s="76"/>
      <c r="K58" s="76"/>
      <c r="L58" s="76"/>
      <c r="M58" s="76"/>
      <c r="N58" s="76"/>
      <c r="O58" s="76"/>
      <c r="P58" s="76"/>
      <c r="Q58" s="76"/>
      <c r="R58" s="76"/>
      <c r="S58" s="76"/>
      <c r="T58" s="76"/>
      <c r="U58" s="76"/>
      <c r="V58" s="76"/>
      <c r="W58" s="76"/>
      <c r="X58" s="76"/>
      <c r="Y58" s="76"/>
      <c r="Z58" s="76"/>
    </row>
    <row r="59" spans="1:26" ht="15.75" customHeight="1" x14ac:dyDescent="0.45">
      <c r="A59" s="82" t="s">
        <v>152</v>
      </c>
      <c r="B59" s="76"/>
      <c r="C59" s="76"/>
      <c r="D59" s="76"/>
      <c r="E59" s="76"/>
      <c r="F59" s="76"/>
      <c r="G59" s="76"/>
      <c r="H59" s="76"/>
      <c r="I59" s="76"/>
      <c r="J59" s="76"/>
      <c r="K59" s="76"/>
      <c r="L59" s="76"/>
      <c r="M59" s="76"/>
      <c r="N59" s="76"/>
      <c r="O59" s="76"/>
      <c r="P59" s="76"/>
      <c r="Q59" s="76"/>
      <c r="R59" s="76"/>
      <c r="S59" s="76"/>
      <c r="T59" s="76"/>
      <c r="U59" s="76"/>
      <c r="V59" s="76"/>
      <c r="W59" s="76"/>
      <c r="X59" s="76"/>
      <c r="Y59" s="76"/>
      <c r="Z59" s="76"/>
    </row>
    <row r="60" spans="1:26" ht="15.75" customHeight="1" x14ac:dyDescent="0.45">
      <c r="A60" s="82" t="s">
        <v>153</v>
      </c>
      <c r="B60" s="76"/>
      <c r="C60" s="76"/>
      <c r="D60" s="76"/>
      <c r="E60" s="76"/>
      <c r="F60" s="76"/>
      <c r="G60" s="76"/>
      <c r="H60" s="76"/>
      <c r="I60" s="76"/>
      <c r="J60" s="76"/>
      <c r="K60" s="76"/>
      <c r="L60" s="76"/>
      <c r="M60" s="76"/>
      <c r="N60" s="76"/>
      <c r="O60" s="76"/>
      <c r="P60" s="76"/>
      <c r="Q60" s="76"/>
      <c r="R60" s="76"/>
      <c r="S60" s="76"/>
      <c r="T60" s="76"/>
      <c r="U60" s="76"/>
      <c r="V60" s="76"/>
      <c r="W60" s="76"/>
      <c r="X60" s="76"/>
      <c r="Y60" s="76"/>
      <c r="Z60" s="76"/>
    </row>
    <row r="61" spans="1:26" ht="15.75" customHeight="1" x14ac:dyDescent="0.45">
      <c r="A61" s="82" t="s">
        <v>154</v>
      </c>
      <c r="B61" s="76"/>
      <c r="C61" s="76"/>
      <c r="D61" s="76"/>
      <c r="E61" s="76"/>
      <c r="F61" s="76"/>
      <c r="G61" s="76"/>
      <c r="H61" s="76"/>
      <c r="I61" s="76"/>
      <c r="J61" s="76"/>
      <c r="K61" s="76"/>
      <c r="L61" s="76"/>
      <c r="M61" s="76"/>
      <c r="N61" s="76"/>
      <c r="O61" s="76"/>
      <c r="P61" s="76"/>
      <c r="Q61" s="76"/>
      <c r="R61" s="76"/>
      <c r="S61" s="76"/>
      <c r="T61" s="76"/>
      <c r="U61" s="76"/>
      <c r="V61" s="76"/>
      <c r="W61" s="76"/>
      <c r="X61" s="76"/>
      <c r="Y61" s="76"/>
      <c r="Z61" s="76"/>
    </row>
    <row r="62" spans="1:26" ht="15.75" customHeight="1" x14ac:dyDescent="0.45">
      <c r="A62" s="80"/>
      <c r="B62" s="76"/>
      <c r="C62" s="76"/>
      <c r="D62" s="76"/>
      <c r="E62" s="76"/>
      <c r="F62" s="76"/>
      <c r="G62" s="76"/>
      <c r="H62" s="76"/>
      <c r="I62" s="76"/>
      <c r="J62" s="76"/>
      <c r="K62" s="76"/>
      <c r="L62" s="76"/>
      <c r="M62" s="76"/>
      <c r="N62" s="76"/>
      <c r="O62" s="76"/>
      <c r="P62" s="76"/>
      <c r="Q62" s="76"/>
      <c r="R62" s="76"/>
      <c r="S62" s="76"/>
      <c r="T62" s="76"/>
      <c r="U62" s="76"/>
      <c r="V62" s="76"/>
      <c r="W62" s="76"/>
      <c r="X62" s="76"/>
      <c r="Y62" s="76"/>
      <c r="Z62" s="76"/>
    </row>
    <row r="63" spans="1:26" ht="15.75" customHeight="1" x14ac:dyDescent="0.45">
      <c r="A63" s="75" t="s">
        <v>29</v>
      </c>
      <c r="B63" s="76"/>
      <c r="C63" s="76"/>
      <c r="D63" s="76"/>
      <c r="E63" s="76"/>
      <c r="F63" s="76"/>
      <c r="G63" s="76"/>
      <c r="H63" s="76"/>
      <c r="I63" s="76"/>
      <c r="J63" s="76"/>
      <c r="K63" s="76"/>
      <c r="L63" s="76"/>
      <c r="M63" s="76"/>
      <c r="N63" s="76"/>
      <c r="O63" s="76"/>
      <c r="P63" s="76"/>
      <c r="Q63" s="76"/>
      <c r="R63" s="76"/>
      <c r="S63" s="76"/>
      <c r="T63" s="76"/>
      <c r="U63" s="76"/>
      <c r="V63" s="76"/>
      <c r="W63" s="76"/>
      <c r="X63" s="76"/>
      <c r="Y63" s="76"/>
      <c r="Z63" s="76"/>
    </row>
    <row r="64" spans="1:26" ht="15.75" customHeight="1" x14ac:dyDescent="0.45">
      <c r="A64" s="82"/>
      <c r="B64" s="76"/>
      <c r="C64" s="76"/>
      <c r="D64" s="76"/>
      <c r="E64" s="76"/>
      <c r="F64" s="76"/>
      <c r="G64" s="76"/>
      <c r="H64" s="76"/>
      <c r="I64" s="76"/>
      <c r="J64" s="76"/>
      <c r="K64" s="76"/>
      <c r="L64" s="76"/>
      <c r="M64" s="76"/>
      <c r="N64" s="76"/>
      <c r="O64" s="76"/>
      <c r="P64" s="76"/>
      <c r="Q64" s="76"/>
      <c r="R64" s="76"/>
      <c r="S64" s="76"/>
      <c r="T64" s="76"/>
      <c r="U64" s="76"/>
      <c r="V64" s="76"/>
      <c r="W64" s="76"/>
      <c r="X64" s="76"/>
      <c r="Y64" s="76"/>
      <c r="Z64" s="76"/>
    </row>
    <row r="65" spans="1:26" ht="15.75" customHeight="1" x14ac:dyDescent="0.45">
      <c r="A65" s="80" t="s">
        <v>155</v>
      </c>
      <c r="B65" s="76"/>
      <c r="C65" s="76"/>
      <c r="D65" s="76"/>
      <c r="E65" s="76"/>
      <c r="F65" s="76"/>
      <c r="G65" s="76"/>
      <c r="H65" s="76"/>
      <c r="I65" s="76"/>
      <c r="J65" s="76"/>
      <c r="K65" s="76"/>
      <c r="L65" s="76"/>
      <c r="M65" s="76"/>
      <c r="N65" s="76"/>
      <c r="O65" s="76"/>
      <c r="P65" s="76"/>
      <c r="Q65" s="76"/>
      <c r="R65" s="76"/>
      <c r="S65" s="76"/>
      <c r="T65" s="76"/>
      <c r="U65" s="76"/>
      <c r="V65" s="76"/>
      <c r="W65" s="76"/>
      <c r="X65" s="76"/>
      <c r="Y65" s="76"/>
      <c r="Z65" s="76"/>
    </row>
    <row r="66" spans="1:26" ht="15.75" customHeight="1" x14ac:dyDescent="0.45">
      <c r="A66" s="80"/>
      <c r="B66" s="76"/>
      <c r="C66" s="76"/>
      <c r="D66" s="76"/>
      <c r="E66" s="76"/>
      <c r="F66" s="76"/>
      <c r="G66" s="76"/>
      <c r="H66" s="76"/>
      <c r="I66" s="76"/>
      <c r="J66" s="76"/>
      <c r="K66" s="76"/>
      <c r="L66" s="76"/>
      <c r="M66" s="76"/>
      <c r="N66" s="76"/>
      <c r="O66" s="76"/>
      <c r="P66" s="76"/>
      <c r="Q66" s="76"/>
      <c r="R66" s="76"/>
      <c r="S66" s="76"/>
      <c r="T66" s="76"/>
      <c r="U66" s="76"/>
      <c r="V66" s="76"/>
      <c r="W66" s="76"/>
      <c r="X66" s="76"/>
      <c r="Y66" s="76"/>
      <c r="Z66" s="76"/>
    </row>
    <row r="67" spans="1:26" ht="15.75" customHeight="1" x14ac:dyDescent="0.45">
      <c r="A67" s="81"/>
      <c r="B67" s="76"/>
      <c r="C67" s="76"/>
      <c r="D67" s="76"/>
      <c r="E67" s="76"/>
      <c r="F67" s="76"/>
      <c r="G67" s="76"/>
      <c r="H67" s="76"/>
      <c r="I67" s="76"/>
      <c r="J67" s="76"/>
      <c r="K67" s="76"/>
      <c r="L67" s="76"/>
      <c r="M67" s="76"/>
      <c r="N67" s="76"/>
      <c r="O67" s="76"/>
      <c r="P67" s="76"/>
      <c r="Q67" s="76"/>
      <c r="R67" s="76"/>
      <c r="S67" s="76"/>
      <c r="T67" s="76"/>
      <c r="U67" s="76"/>
      <c r="V67" s="76"/>
      <c r="W67" s="76"/>
      <c r="X67" s="76"/>
      <c r="Y67" s="76"/>
      <c r="Z67" s="76"/>
    </row>
    <row r="68" spans="1:26" ht="15.75" customHeight="1" x14ac:dyDescent="0.45">
      <c r="A68" s="81"/>
      <c r="B68" s="76"/>
      <c r="C68" s="76"/>
      <c r="D68" s="76"/>
      <c r="E68" s="76"/>
      <c r="F68" s="76"/>
      <c r="G68" s="76"/>
      <c r="H68" s="76"/>
      <c r="I68" s="76"/>
      <c r="J68" s="76"/>
      <c r="K68" s="76"/>
      <c r="L68" s="76"/>
      <c r="M68" s="76"/>
      <c r="N68" s="76"/>
      <c r="O68" s="76"/>
      <c r="P68" s="76"/>
      <c r="Q68" s="76"/>
      <c r="R68" s="76"/>
      <c r="S68" s="76"/>
      <c r="T68" s="76"/>
      <c r="U68" s="76"/>
      <c r="V68" s="76"/>
      <c r="W68" s="76"/>
      <c r="X68" s="76"/>
      <c r="Y68" s="76"/>
      <c r="Z68" s="76"/>
    </row>
    <row r="69" spans="1:26" ht="15.75" customHeight="1" x14ac:dyDescent="0.45">
      <c r="A69" s="81"/>
      <c r="B69" s="76"/>
      <c r="C69" s="76"/>
      <c r="D69" s="76"/>
      <c r="E69" s="76"/>
      <c r="F69" s="76"/>
      <c r="G69" s="76"/>
      <c r="H69" s="76"/>
      <c r="I69" s="76"/>
      <c r="J69" s="76"/>
      <c r="K69" s="76"/>
      <c r="L69" s="76"/>
      <c r="M69" s="76"/>
      <c r="N69" s="76"/>
      <c r="O69" s="76"/>
      <c r="P69" s="76"/>
      <c r="Q69" s="76"/>
      <c r="R69" s="76"/>
      <c r="S69" s="76"/>
      <c r="T69" s="76"/>
      <c r="U69" s="76"/>
      <c r="V69" s="76"/>
      <c r="W69" s="76"/>
      <c r="X69" s="76"/>
      <c r="Y69" s="76"/>
      <c r="Z69" s="76"/>
    </row>
    <row r="70" spans="1:26" ht="15.75" customHeight="1" x14ac:dyDescent="0.45">
      <c r="A70" s="81"/>
      <c r="B70" s="76"/>
      <c r="C70" s="76"/>
      <c r="D70" s="76"/>
      <c r="E70" s="76"/>
      <c r="F70" s="76"/>
      <c r="G70" s="76"/>
      <c r="H70" s="76"/>
      <c r="I70" s="76"/>
      <c r="J70" s="76"/>
      <c r="K70" s="76"/>
      <c r="L70" s="76"/>
      <c r="M70" s="76"/>
      <c r="N70" s="76"/>
      <c r="O70" s="76"/>
      <c r="P70" s="76"/>
      <c r="Q70" s="76"/>
      <c r="R70" s="76"/>
      <c r="S70" s="76"/>
      <c r="T70" s="76"/>
      <c r="U70" s="76"/>
      <c r="V70" s="76"/>
      <c r="W70" s="76"/>
      <c r="X70" s="76"/>
      <c r="Y70" s="76"/>
      <c r="Z70" s="76"/>
    </row>
    <row r="71" spans="1:26" ht="15.75" customHeight="1" x14ac:dyDescent="0.45">
      <c r="A71" s="81"/>
      <c r="B71" s="76"/>
      <c r="C71" s="76"/>
      <c r="D71" s="76"/>
      <c r="E71" s="76"/>
      <c r="F71" s="76"/>
      <c r="G71" s="76"/>
      <c r="H71" s="76"/>
      <c r="I71" s="76"/>
      <c r="J71" s="76"/>
      <c r="K71" s="76"/>
      <c r="L71" s="76"/>
      <c r="M71" s="76"/>
      <c r="N71" s="76"/>
      <c r="O71" s="76"/>
      <c r="P71" s="76"/>
      <c r="Q71" s="76"/>
      <c r="R71" s="76"/>
      <c r="S71" s="76"/>
      <c r="T71" s="76"/>
      <c r="U71" s="76"/>
      <c r="V71" s="76"/>
      <c r="W71" s="76"/>
      <c r="X71" s="76"/>
      <c r="Y71" s="76"/>
      <c r="Z71" s="76"/>
    </row>
    <row r="72" spans="1:26" ht="15.75" customHeight="1" x14ac:dyDescent="0.45">
      <c r="A72" s="81"/>
      <c r="B72" s="76"/>
      <c r="C72" s="76"/>
      <c r="D72" s="76"/>
      <c r="E72" s="76"/>
      <c r="F72" s="76"/>
      <c r="G72" s="76"/>
      <c r="H72" s="76"/>
      <c r="I72" s="76"/>
      <c r="J72" s="76"/>
      <c r="K72" s="76"/>
      <c r="L72" s="76"/>
      <c r="M72" s="76"/>
      <c r="N72" s="76"/>
      <c r="O72" s="76"/>
      <c r="P72" s="76"/>
      <c r="Q72" s="76"/>
      <c r="R72" s="76"/>
      <c r="S72" s="76"/>
      <c r="T72" s="76"/>
      <c r="U72" s="76"/>
      <c r="V72" s="76"/>
      <c r="W72" s="76"/>
      <c r="X72" s="76"/>
      <c r="Y72" s="76"/>
      <c r="Z72" s="76"/>
    </row>
    <row r="73" spans="1:26" ht="15.75" customHeight="1" x14ac:dyDescent="0.45">
      <c r="A73" s="81"/>
      <c r="B73" s="76"/>
      <c r="C73" s="76"/>
      <c r="D73" s="76"/>
      <c r="E73" s="76"/>
      <c r="F73" s="76"/>
      <c r="G73" s="76"/>
      <c r="H73" s="76"/>
      <c r="I73" s="76"/>
      <c r="J73" s="76"/>
      <c r="K73" s="76"/>
      <c r="L73" s="76"/>
      <c r="M73" s="76"/>
      <c r="N73" s="76"/>
      <c r="O73" s="76"/>
      <c r="P73" s="76"/>
      <c r="Q73" s="76"/>
      <c r="R73" s="76"/>
      <c r="S73" s="76"/>
      <c r="T73" s="76"/>
      <c r="U73" s="76"/>
      <c r="V73" s="76"/>
      <c r="W73" s="76"/>
      <c r="X73" s="76"/>
      <c r="Y73" s="76"/>
      <c r="Z73" s="76"/>
    </row>
    <row r="74" spans="1:26" ht="15.75" customHeight="1" x14ac:dyDescent="0.45">
      <c r="A74" s="81"/>
      <c r="B74" s="76"/>
      <c r="C74" s="76"/>
      <c r="D74" s="76"/>
      <c r="E74" s="76"/>
      <c r="F74" s="76"/>
      <c r="G74" s="76"/>
      <c r="H74" s="76"/>
      <c r="I74" s="76"/>
      <c r="J74" s="76"/>
      <c r="K74" s="76"/>
      <c r="L74" s="76"/>
      <c r="M74" s="76"/>
      <c r="N74" s="76"/>
      <c r="O74" s="76"/>
      <c r="P74" s="76"/>
      <c r="Q74" s="76"/>
      <c r="R74" s="76"/>
      <c r="S74" s="76"/>
      <c r="T74" s="76"/>
      <c r="U74" s="76"/>
      <c r="V74" s="76"/>
      <c r="W74" s="76"/>
      <c r="X74" s="76"/>
      <c r="Y74" s="76"/>
      <c r="Z74" s="76"/>
    </row>
    <row r="75" spans="1:26" ht="15.75" customHeight="1" x14ac:dyDescent="0.45">
      <c r="A75" s="81"/>
      <c r="B75" s="76"/>
      <c r="C75" s="76"/>
      <c r="D75" s="76"/>
      <c r="E75" s="76"/>
      <c r="F75" s="76"/>
      <c r="G75" s="76"/>
      <c r="H75" s="76"/>
      <c r="I75" s="76"/>
      <c r="J75" s="76"/>
      <c r="K75" s="76"/>
      <c r="L75" s="76"/>
      <c r="M75" s="76"/>
      <c r="N75" s="76"/>
      <c r="O75" s="76"/>
      <c r="P75" s="76"/>
      <c r="Q75" s="76"/>
      <c r="R75" s="76"/>
      <c r="S75" s="76"/>
      <c r="T75" s="76"/>
      <c r="U75" s="76"/>
      <c r="V75" s="76"/>
      <c r="W75" s="76"/>
      <c r="X75" s="76"/>
      <c r="Y75" s="76"/>
      <c r="Z75" s="76"/>
    </row>
    <row r="76" spans="1:26" ht="15.75" customHeight="1" x14ac:dyDescent="0.45">
      <c r="A76" s="81"/>
      <c r="B76" s="76"/>
      <c r="C76" s="76"/>
      <c r="D76" s="76"/>
      <c r="E76" s="76"/>
      <c r="F76" s="76"/>
      <c r="G76" s="76"/>
      <c r="H76" s="76"/>
      <c r="I76" s="76"/>
      <c r="J76" s="76"/>
      <c r="K76" s="76"/>
      <c r="L76" s="76"/>
      <c r="M76" s="76"/>
      <c r="N76" s="76"/>
      <c r="O76" s="76"/>
      <c r="P76" s="76"/>
      <c r="Q76" s="76"/>
      <c r="R76" s="76"/>
      <c r="S76" s="76"/>
      <c r="T76" s="76"/>
      <c r="U76" s="76"/>
      <c r="V76" s="76"/>
      <c r="W76" s="76"/>
      <c r="X76" s="76"/>
      <c r="Y76" s="76"/>
      <c r="Z76" s="76"/>
    </row>
    <row r="77" spans="1:26" ht="15.75" customHeight="1" x14ac:dyDescent="0.45">
      <c r="A77" s="81"/>
      <c r="B77" s="76"/>
      <c r="C77" s="76"/>
      <c r="D77" s="76"/>
      <c r="E77" s="76"/>
      <c r="F77" s="76"/>
      <c r="G77" s="76"/>
      <c r="H77" s="76"/>
      <c r="I77" s="76"/>
      <c r="J77" s="76"/>
      <c r="K77" s="76"/>
      <c r="L77" s="76"/>
      <c r="M77" s="76"/>
      <c r="N77" s="76"/>
      <c r="O77" s="76"/>
      <c r="P77" s="76"/>
      <c r="Q77" s="76"/>
      <c r="R77" s="76"/>
      <c r="S77" s="76"/>
      <c r="T77" s="76"/>
      <c r="U77" s="76"/>
      <c r="V77" s="76"/>
      <c r="W77" s="76"/>
      <c r="X77" s="76"/>
      <c r="Y77" s="76"/>
      <c r="Z77" s="76"/>
    </row>
    <row r="78" spans="1:26" ht="15.75" customHeight="1" x14ac:dyDescent="0.45">
      <c r="A78" s="81"/>
      <c r="B78" s="76"/>
      <c r="C78" s="76"/>
      <c r="D78" s="76"/>
      <c r="E78" s="76"/>
      <c r="F78" s="76"/>
      <c r="G78" s="76"/>
      <c r="H78" s="76"/>
      <c r="I78" s="76"/>
      <c r="J78" s="76"/>
      <c r="K78" s="76"/>
      <c r="L78" s="76"/>
      <c r="M78" s="76"/>
      <c r="N78" s="76"/>
      <c r="O78" s="76"/>
      <c r="P78" s="76"/>
      <c r="Q78" s="76"/>
      <c r="R78" s="76"/>
      <c r="S78" s="76"/>
      <c r="T78" s="76"/>
      <c r="U78" s="76"/>
      <c r="V78" s="76"/>
      <c r="W78" s="76"/>
      <c r="X78" s="76"/>
      <c r="Y78" s="76"/>
      <c r="Z78" s="76"/>
    </row>
    <row r="79" spans="1:26" ht="15.75" customHeight="1" x14ac:dyDescent="0.45">
      <c r="A79" s="81"/>
      <c r="B79" s="76"/>
      <c r="C79" s="76"/>
      <c r="D79" s="76"/>
      <c r="E79" s="76"/>
      <c r="F79" s="76"/>
      <c r="G79" s="76"/>
      <c r="H79" s="76"/>
      <c r="I79" s="76"/>
      <c r="J79" s="76"/>
      <c r="K79" s="76"/>
      <c r="L79" s="76"/>
      <c r="M79" s="76"/>
      <c r="N79" s="76"/>
      <c r="O79" s="76"/>
      <c r="P79" s="76"/>
      <c r="Q79" s="76"/>
      <c r="R79" s="76"/>
      <c r="S79" s="76"/>
      <c r="T79" s="76"/>
      <c r="U79" s="76"/>
      <c r="V79" s="76"/>
      <c r="W79" s="76"/>
      <c r="X79" s="76"/>
      <c r="Y79" s="76"/>
      <c r="Z79" s="76"/>
    </row>
    <row r="80" spans="1:26" ht="15.75" customHeight="1" x14ac:dyDescent="0.45">
      <c r="A80" s="81"/>
      <c r="B80" s="76"/>
      <c r="C80" s="76"/>
      <c r="D80" s="76"/>
      <c r="E80" s="76"/>
      <c r="F80" s="76"/>
      <c r="G80" s="76"/>
      <c r="H80" s="76"/>
      <c r="I80" s="76"/>
      <c r="J80" s="76"/>
      <c r="K80" s="76"/>
      <c r="L80" s="76"/>
      <c r="M80" s="76"/>
      <c r="N80" s="76"/>
      <c r="O80" s="76"/>
      <c r="P80" s="76"/>
      <c r="Q80" s="76"/>
      <c r="R80" s="76"/>
      <c r="S80" s="76"/>
      <c r="T80" s="76"/>
      <c r="U80" s="76"/>
      <c r="V80" s="76"/>
      <c r="W80" s="76"/>
      <c r="X80" s="76"/>
      <c r="Y80" s="76"/>
      <c r="Z80" s="76"/>
    </row>
    <row r="81" spans="1:26" ht="15.75" customHeight="1" x14ac:dyDescent="0.45">
      <c r="A81" s="81"/>
      <c r="B81" s="76"/>
      <c r="C81" s="76"/>
      <c r="D81" s="76"/>
      <c r="E81" s="76"/>
      <c r="F81" s="76"/>
      <c r="G81" s="76"/>
      <c r="H81" s="76"/>
      <c r="I81" s="76"/>
      <c r="J81" s="76"/>
      <c r="K81" s="76"/>
      <c r="L81" s="76"/>
      <c r="M81" s="76"/>
      <c r="N81" s="76"/>
      <c r="O81" s="76"/>
      <c r="P81" s="76"/>
      <c r="Q81" s="76"/>
      <c r="R81" s="76"/>
      <c r="S81" s="76"/>
      <c r="T81" s="76"/>
      <c r="U81" s="76"/>
      <c r="V81" s="76"/>
      <c r="W81" s="76"/>
      <c r="X81" s="76"/>
      <c r="Y81" s="76"/>
      <c r="Z81" s="76"/>
    </row>
    <row r="82" spans="1:26" ht="15.75" customHeight="1" x14ac:dyDescent="0.45">
      <c r="A82" s="81"/>
      <c r="B82" s="76"/>
      <c r="C82" s="76"/>
      <c r="D82" s="76"/>
      <c r="E82" s="76"/>
      <c r="F82" s="76"/>
      <c r="G82" s="76"/>
      <c r="H82" s="76"/>
      <c r="I82" s="76"/>
      <c r="J82" s="76"/>
      <c r="K82" s="76"/>
      <c r="L82" s="76"/>
      <c r="M82" s="76"/>
      <c r="N82" s="76"/>
      <c r="O82" s="76"/>
      <c r="P82" s="76"/>
      <c r="Q82" s="76"/>
      <c r="R82" s="76"/>
      <c r="S82" s="76"/>
      <c r="T82" s="76"/>
      <c r="U82" s="76"/>
      <c r="V82" s="76"/>
      <c r="W82" s="76"/>
      <c r="X82" s="76"/>
      <c r="Y82" s="76"/>
      <c r="Z82" s="76"/>
    </row>
    <row r="83" spans="1:26" ht="15.75" customHeight="1" x14ac:dyDescent="0.45">
      <c r="A83" s="81"/>
      <c r="B83" s="76"/>
      <c r="C83" s="76"/>
      <c r="D83" s="76"/>
      <c r="E83" s="76"/>
      <c r="F83" s="76"/>
      <c r="G83" s="76"/>
      <c r="H83" s="76"/>
      <c r="I83" s="76"/>
      <c r="J83" s="76"/>
      <c r="K83" s="76"/>
      <c r="L83" s="76"/>
      <c r="M83" s="76"/>
      <c r="N83" s="76"/>
      <c r="O83" s="76"/>
      <c r="P83" s="76"/>
      <c r="Q83" s="76"/>
      <c r="R83" s="76"/>
      <c r="S83" s="76"/>
      <c r="T83" s="76"/>
      <c r="U83" s="76"/>
      <c r="V83" s="76"/>
      <c r="W83" s="76"/>
      <c r="X83" s="76"/>
      <c r="Y83" s="76"/>
      <c r="Z83" s="76"/>
    </row>
    <row r="84" spans="1:26" ht="15.75" customHeight="1" x14ac:dyDescent="0.45">
      <c r="A84" s="81"/>
      <c r="B84" s="76"/>
      <c r="C84" s="76"/>
      <c r="D84" s="76"/>
      <c r="E84" s="76"/>
      <c r="F84" s="76"/>
      <c r="G84" s="76"/>
      <c r="H84" s="76"/>
      <c r="I84" s="76"/>
      <c r="J84" s="76"/>
      <c r="K84" s="76"/>
      <c r="L84" s="76"/>
      <c r="M84" s="76"/>
      <c r="N84" s="76"/>
      <c r="O84" s="76"/>
      <c r="P84" s="76"/>
      <c r="Q84" s="76"/>
      <c r="R84" s="76"/>
      <c r="S84" s="76"/>
      <c r="T84" s="76"/>
      <c r="U84" s="76"/>
      <c r="V84" s="76"/>
      <c r="W84" s="76"/>
      <c r="X84" s="76"/>
      <c r="Y84" s="76"/>
      <c r="Z84" s="76"/>
    </row>
    <row r="85" spans="1:26" ht="15.75" customHeight="1" x14ac:dyDescent="0.45">
      <c r="A85" s="81"/>
      <c r="B85" s="76"/>
      <c r="C85" s="76"/>
      <c r="D85" s="76"/>
      <c r="E85" s="76"/>
      <c r="F85" s="76"/>
      <c r="G85" s="76"/>
      <c r="H85" s="76"/>
      <c r="I85" s="76"/>
      <c r="J85" s="76"/>
      <c r="K85" s="76"/>
      <c r="L85" s="76"/>
      <c r="M85" s="76"/>
      <c r="N85" s="76"/>
      <c r="O85" s="76"/>
      <c r="P85" s="76"/>
      <c r="Q85" s="76"/>
      <c r="R85" s="76"/>
      <c r="S85" s="76"/>
      <c r="T85" s="76"/>
      <c r="U85" s="76"/>
      <c r="V85" s="76"/>
      <c r="W85" s="76"/>
      <c r="X85" s="76"/>
      <c r="Y85" s="76"/>
      <c r="Z85" s="76"/>
    </row>
    <row r="86" spans="1:26" ht="15.75" customHeight="1" x14ac:dyDescent="0.45">
      <c r="A86" s="81"/>
      <c r="B86" s="76"/>
      <c r="C86" s="76"/>
      <c r="D86" s="76"/>
      <c r="E86" s="76"/>
      <c r="F86" s="76"/>
      <c r="G86" s="76"/>
      <c r="H86" s="76"/>
      <c r="I86" s="76"/>
      <c r="J86" s="76"/>
      <c r="K86" s="76"/>
      <c r="L86" s="76"/>
      <c r="M86" s="76"/>
      <c r="N86" s="76"/>
      <c r="O86" s="76"/>
      <c r="P86" s="76"/>
      <c r="Q86" s="76"/>
      <c r="R86" s="76"/>
      <c r="S86" s="76"/>
      <c r="T86" s="76"/>
      <c r="U86" s="76"/>
      <c r="V86" s="76"/>
      <c r="W86" s="76"/>
      <c r="X86" s="76"/>
      <c r="Y86" s="76"/>
      <c r="Z86" s="76"/>
    </row>
    <row r="87" spans="1:26" ht="15.75" customHeight="1" x14ac:dyDescent="0.45">
      <c r="A87" s="81"/>
      <c r="B87" s="76"/>
      <c r="C87" s="76"/>
      <c r="D87" s="76"/>
      <c r="E87" s="76"/>
      <c r="F87" s="76"/>
      <c r="G87" s="76"/>
      <c r="H87" s="76"/>
      <c r="I87" s="76"/>
      <c r="J87" s="76"/>
      <c r="K87" s="76"/>
      <c r="L87" s="76"/>
      <c r="M87" s="76"/>
      <c r="N87" s="76"/>
      <c r="O87" s="76"/>
      <c r="P87" s="76"/>
      <c r="Q87" s="76"/>
      <c r="R87" s="76"/>
      <c r="S87" s="76"/>
      <c r="T87" s="76"/>
      <c r="U87" s="76"/>
      <c r="V87" s="76"/>
      <c r="W87" s="76"/>
      <c r="X87" s="76"/>
      <c r="Y87" s="76"/>
      <c r="Z87" s="76"/>
    </row>
    <row r="88" spans="1:26" ht="15.75" customHeight="1" x14ac:dyDescent="0.45">
      <c r="A88" s="81"/>
      <c r="B88" s="76"/>
      <c r="C88" s="76"/>
      <c r="D88" s="76"/>
      <c r="E88" s="76"/>
      <c r="F88" s="76"/>
      <c r="G88" s="76"/>
      <c r="H88" s="76"/>
      <c r="I88" s="76"/>
      <c r="J88" s="76"/>
      <c r="K88" s="76"/>
      <c r="L88" s="76"/>
      <c r="M88" s="76"/>
      <c r="N88" s="76"/>
      <c r="O88" s="76"/>
      <c r="P88" s="76"/>
      <c r="Q88" s="76"/>
      <c r="R88" s="76"/>
      <c r="S88" s="76"/>
      <c r="T88" s="76"/>
      <c r="U88" s="76"/>
      <c r="V88" s="76"/>
      <c r="W88" s="76"/>
      <c r="X88" s="76"/>
      <c r="Y88" s="76"/>
      <c r="Z88" s="76"/>
    </row>
    <row r="89" spans="1:26" ht="15.75" customHeight="1" x14ac:dyDescent="0.45">
      <c r="A89" s="81"/>
      <c r="B89" s="76"/>
      <c r="C89" s="76"/>
      <c r="D89" s="76"/>
      <c r="E89" s="76"/>
      <c r="F89" s="76"/>
      <c r="G89" s="76"/>
      <c r="H89" s="76"/>
      <c r="I89" s="76"/>
      <c r="J89" s="76"/>
      <c r="K89" s="76"/>
      <c r="L89" s="76"/>
      <c r="M89" s="76"/>
      <c r="N89" s="76"/>
      <c r="O89" s="76"/>
      <c r="P89" s="76"/>
      <c r="Q89" s="76"/>
      <c r="R89" s="76"/>
      <c r="S89" s="76"/>
      <c r="T89" s="76"/>
      <c r="U89" s="76"/>
      <c r="V89" s="76"/>
      <c r="W89" s="76"/>
      <c r="X89" s="76"/>
      <c r="Y89" s="76"/>
      <c r="Z89" s="76"/>
    </row>
    <row r="90" spans="1:26" ht="15.75" customHeight="1" x14ac:dyDescent="0.45">
      <c r="A90" s="81"/>
      <c r="B90" s="76"/>
      <c r="C90" s="76"/>
      <c r="D90" s="76"/>
      <c r="E90" s="76"/>
      <c r="F90" s="76"/>
      <c r="G90" s="76"/>
      <c r="H90" s="76"/>
      <c r="I90" s="76"/>
      <c r="J90" s="76"/>
      <c r="K90" s="76"/>
      <c r="L90" s="76"/>
      <c r="M90" s="76"/>
      <c r="N90" s="76"/>
      <c r="O90" s="76"/>
      <c r="P90" s="76"/>
      <c r="Q90" s="76"/>
      <c r="R90" s="76"/>
      <c r="S90" s="76"/>
      <c r="T90" s="76"/>
      <c r="U90" s="76"/>
      <c r="V90" s="76"/>
      <c r="W90" s="76"/>
      <c r="X90" s="76"/>
      <c r="Y90" s="76"/>
      <c r="Z90" s="76"/>
    </row>
    <row r="91" spans="1:26" ht="15.75" customHeight="1" x14ac:dyDescent="0.45">
      <c r="A91" s="81"/>
      <c r="B91" s="76"/>
      <c r="C91" s="76"/>
      <c r="D91" s="76"/>
      <c r="E91" s="76"/>
      <c r="F91" s="76"/>
      <c r="G91" s="76"/>
      <c r="H91" s="76"/>
      <c r="I91" s="76"/>
      <c r="J91" s="76"/>
      <c r="K91" s="76"/>
      <c r="L91" s="76"/>
      <c r="M91" s="76"/>
      <c r="N91" s="76"/>
      <c r="O91" s="76"/>
      <c r="P91" s="76"/>
      <c r="Q91" s="76"/>
      <c r="R91" s="76"/>
      <c r="S91" s="76"/>
      <c r="T91" s="76"/>
      <c r="U91" s="76"/>
      <c r="V91" s="76"/>
      <c r="W91" s="76"/>
      <c r="X91" s="76"/>
      <c r="Y91" s="76"/>
      <c r="Z91" s="76"/>
    </row>
    <row r="92" spans="1:26" ht="15.75" customHeight="1" x14ac:dyDescent="0.45">
      <c r="A92" s="81"/>
      <c r="B92" s="76"/>
      <c r="C92" s="76"/>
      <c r="D92" s="76"/>
      <c r="E92" s="76"/>
      <c r="F92" s="76"/>
      <c r="G92" s="76"/>
      <c r="H92" s="76"/>
      <c r="I92" s="76"/>
      <c r="J92" s="76"/>
      <c r="K92" s="76"/>
      <c r="L92" s="76"/>
      <c r="M92" s="76"/>
      <c r="N92" s="76"/>
      <c r="O92" s="76"/>
      <c r="P92" s="76"/>
      <c r="Q92" s="76"/>
      <c r="R92" s="76"/>
      <c r="S92" s="76"/>
      <c r="T92" s="76"/>
      <c r="U92" s="76"/>
      <c r="V92" s="76"/>
      <c r="W92" s="76"/>
      <c r="X92" s="76"/>
      <c r="Y92" s="76"/>
      <c r="Z92" s="76"/>
    </row>
    <row r="93" spans="1:26" ht="15.75" customHeight="1" x14ac:dyDescent="0.45">
      <c r="A93" s="81"/>
      <c r="B93" s="76"/>
      <c r="C93" s="76"/>
      <c r="D93" s="76"/>
      <c r="E93" s="76"/>
      <c r="F93" s="76"/>
      <c r="G93" s="76"/>
      <c r="H93" s="76"/>
      <c r="I93" s="76"/>
      <c r="J93" s="76"/>
      <c r="K93" s="76"/>
      <c r="L93" s="76"/>
      <c r="M93" s="76"/>
      <c r="N93" s="76"/>
      <c r="O93" s="76"/>
      <c r="P93" s="76"/>
      <c r="Q93" s="76"/>
      <c r="R93" s="76"/>
      <c r="S93" s="76"/>
      <c r="T93" s="76"/>
      <c r="U93" s="76"/>
      <c r="V93" s="76"/>
      <c r="W93" s="76"/>
      <c r="X93" s="76"/>
      <c r="Y93" s="76"/>
      <c r="Z93" s="76"/>
    </row>
    <row r="94" spans="1:26" ht="15.75" customHeight="1" x14ac:dyDescent="0.45">
      <c r="A94" s="81"/>
      <c r="B94" s="76"/>
      <c r="C94" s="76"/>
      <c r="D94" s="76"/>
      <c r="E94" s="76"/>
      <c r="F94" s="76"/>
      <c r="G94" s="76"/>
      <c r="H94" s="76"/>
      <c r="I94" s="76"/>
      <c r="J94" s="76"/>
      <c r="K94" s="76"/>
      <c r="L94" s="76"/>
      <c r="M94" s="76"/>
      <c r="N94" s="76"/>
      <c r="O94" s="76"/>
      <c r="P94" s="76"/>
      <c r="Q94" s="76"/>
      <c r="R94" s="76"/>
      <c r="S94" s="76"/>
      <c r="T94" s="76"/>
      <c r="U94" s="76"/>
      <c r="V94" s="76"/>
      <c r="W94" s="76"/>
      <c r="X94" s="76"/>
      <c r="Y94" s="76"/>
      <c r="Z94" s="76"/>
    </row>
    <row r="95" spans="1:26" ht="15.75" customHeight="1" x14ac:dyDescent="0.45">
      <c r="A95" s="81"/>
      <c r="B95" s="76"/>
      <c r="C95" s="76"/>
      <c r="D95" s="76"/>
      <c r="E95" s="76"/>
      <c r="F95" s="76"/>
      <c r="G95" s="76"/>
      <c r="H95" s="76"/>
      <c r="I95" s="76"/>
      <c r="J95" s="76"/>
      <c r="K95" s="76"/>
      <c r="L95" s="76"/>
      <c r="M95" s="76"/>
      <c r="N95" s="76"/>
      <c r="O95" s="76"/>
      <c r="P95" s="76"/>
      <c r="Q95" s="76"/>
      <c r="R95" s="76"/>
      <c r="S95" s="76"/>
      <c r="T95" s="76"/>
      <c r="U95" s="76"/>
      <c r="V95" s="76"/>
      <c r="W95" s="76"/>
      <c r="X95" s="76"/>
      <c r="Y95" s="76"/>
      <c r="Z95" s="76"/>
    </row>
    <row r="96" spans="1:26" ht="15.75" customHeight="1" x14ac:dyDescent="0.45">
      <c r="A96" s="81"/>
      <c r="B96" s="76"/>
      <c r="C96" s="76"/>
      <c r="D96" s="76"/>
      <c r="E96" s="76"/>
      <c r="F96" s="76"/>
      <c r="G96" s="76"/>
      <c r="H96" s="76"/>
      <c r="I96" s="76"/>
      <c r="J96" s="76"/>
      <c r="K96" s="76"/>
      <c r="L96" s="76"/>
      <c r="M96" s="76"/>
      <c r="N96" s="76"/>
      <c r="O96" s="76"/>
      <c r="P96" s="76"/>
      <c r="Q96" s="76"/>
      <c r="R96" s="76"/>
      <c r="S96" s="76"/>
      <c r="T96" s="76"/>
      <c r="U96" s="76"/>
      <c r="V96" s="76"/>
      <c r="W96" s="76"/>
      <c r="X96" s="76"/>
      <c r="Y96" s="76"/>
      <c r="Z96" s="76"/>
    </row>
    <row r="97" spans="1:26" ht="15.75" customHeight="1" x14ac:dyDescent="0.45">
      <c r="A97" s="81"/>
      <c r="B97" s="76"/>
      <c r="C97" s="76"/>
      <c r="D97" s="76"/>
      <c r="E97" s="76"/>
      <c r="F97" s="76"/>
      <c r="G97" s="76"/>
      <c r="H97" s="76"/>
      <c r="I97" s="76"/>
      <c r="J97" s="76"/>
      <c r="K97" s="76"/>
      <c r="L97" s="76"/>
      <c r="M97" s="76"/>
      <c r="N97" s="76"/>
      <c r="O97" s="76"/>
      <c r="P97" s="76"/>
      <c r="Q97" s="76"/>
      <c r="R97" s="76"/>
      <c r="S97" s="76"/>
      <c r="T97" s="76"/>
      <c r="U97" s="76"/>
      <c r="V97" s="76"/>
      <c r="W97" s="76"/>
      <c r="X97" s="76"/>
      <c r="Y97" s="76"/>
      <c r="Z97" s="76"/>
    </row>
    <row r="98" spans="1:26" ht="15.75" customHeight="1" x14ac:dyDescent="0.45">
      <c r="A98" s="81"/>
      <c r="B98" s="76"/>
      <c r="C98" s="76"/>
      <c r="D98" s="76"/>
      <c r="E98" s="76"/>
      <c r="F98" s="76"/>
      <c r="G98" s="76"/>
      <c r="H98" s="76"/>
      <c r="I98" s="76"/>
      <c r="J98" s="76"/>
      <c r="K98" s="76"/>
      <c r="L98" s="76"/>
      <c r="M98" s="76"/>
      <c r="N98" s="76"/>
      <c r="O98" s="76"/>
      <c r="P98" s="76"/>
      <c r="Q98" s="76"/>
      <c r="R98" s="76"/>
      <c r="S98" s="76"/>
      <c r="T98" s="76"/>
      <c r="U98" s="76"/>
      <c r="V98" s="76"/>
      <c r="W98" s="76"/>
      <c r="X98" s="76"/>
      <c r="Y98" s="76"/>
      <c r="Z98" s="76"/>
    </row>
    <row r="99" spans="1:26" ht="15.75" customHeight="1" x14ac:dyDescent="0.45">
      <c r="A99" s="81"/>
      <c r="B99" s="76"/>
      <c r="C99" s="76"/>
      <c r="D99" s="76"/>
      <c r="E99" s="76"/>
      <c r="F99" s="76"/>
      <c r="G99" s="76"/>
      <c r="H99" s="76"/>
      <c r="I99" s="76"/>
      <c r="J99" s="76"/>
      <c r="K99" s="76"/>
      <c r="L99" s="76"/>
      <c r="M99" s="76"/>
      <c r="N99" s="76"/>
      <c r="O99" s="76"/>
      <c r="P99" s="76"/>
      <c r="Q99" s="76"/>
      <c r="R99" s="76"/>
      <c r="S99" s="76"/>
      <c r="T99" s="76"/>
      <c r="U99" s="76"/>
      <c r="V99" s="76"/>
      <c r="W99" s="76"/>
      <c r="X99" s="76"/>
      <c r="Y99" s="76"/>
      <c r="Z99" s="76"/>
    </row>
    <row r="100" spans="1:26" ht="15.75" customHeight="1" x14ac:dyDescent="0.45">
      <c r="A100" s="81"/>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row>
    <row r="101" spans="1:26" ht="15.75" customHeight="1" x14ac:dyDescent="0.45">
      <c r="A101" s="81"/>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row>
    <row r="102" spans="1:26" ht="15.75" customHeight="1" x14ac:dyDescent="0.45">
      <c r="A102" s="81"/>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row>
    <row r="103" spans="1:26" ht="15.75" customHeight="1" x14ac:dyDescent="0.45">
      <c r="A103" s="81"/>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row>
    <row r="104" spans="1:26" ht="15.75" customHeight="1" x14ac:dyDescent="0.45">
      <c r="A104" s="81"/>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row>
    <row r="105" spans="1:26" ht="15.75" customHeight="1" x14ac:dyDescent="0.45">
      <c r="A105" s="81"/>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row>
    <row r="106" spans="1:26" ht="15.75" customHeight="1" x14ac:dyDescent="0.45">
      <c r="A106" s="81"/>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row>
    <row r="107" spans="1:26" ht="15.75" customHeight="1" x14ac:dyDescent="0.45">
      <c r="A107" s="81"/>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row>
    <row r="108" spans="1:26" ht="15.75" customHeight="1" x14ac:dyDescent="0.45">
      <c r="A108" s="81"/>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row>
    <row r="109" spans="1:26" ht="15.75" customHeight="1" x14ac:dyDescent="0.45">
      <c r="A109" s="81"/>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row>
    <row r="110" spans="1:26" ht="15.75" customHeight="1" x14ac:dyDescent="0.45">
      <c r="A110" s="81"/>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row>
    <row r="111" spans="1:26" ht="15.75" customHeight="1" x14ac:dyDescent="0.45">
      <c r="A111" s="81"/>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row>
    <row r="112" spans="1:26" ht="15.75" customHeight="1" x14ac:dyDescent="0.45">
      <c r="A112" s="81"/>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row>
    <row r="113" spans="1:26" ht="15.75" customHeight="1" x14ac:dyDescent="0.45">
      <c r="A113" s="81"/>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row>
    <row r="114" spans="1:26" ht="15.75" customHeight="1" x14ac:dyDescent="0.45">
      <c r="A114" s="81"/>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row>
    <row r="115" spans="1:26" ht="15.75" customHeight="1" x14ac:dyDescent="0.45">
      <c r="A115" s="81"/>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row>
    <row r="116" spans="1:26" ht="15.75" customHeight="1" x14ac:dyDescent="0.45">
      <c r="A116" s="81"/>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row>
    <row r="117" spans="1:26" ht="15.75" customHeight="1" x14ac:dyDescent="0.45">
      <c r="A117" s="81"/>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row>
    <row r="118" spans="1:26" ht="15.75" customHeight="1" x14ac:dyDescent="0.45">
      <c r="A118" s="81"/>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row>
    <row r="119" spans="1:26" ht="15.75" customHeight="1" x14ac:dyDescent="0.45">
      <c r="A119" s="81"/>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row>
    <row r="120" spans="1:26" ht="15.75" customHeight="1" x14ac:dyDescent="0.45">
      <c r="A120" s="81"/>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row>
    <row r="121" spans="1:26" ht="15.75" customHeight="1" x14ac:dyDescent="0.45">
      <c r="A121" s="81"/>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row>
    <row r="122" spans="1:26" ht="15.75" customHeight="1" x14ac:dyDescent="0.45">
      <c r="A122" s="81"/>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row>
    <row r="123" spans="1:26" ht="15.75" customHeight="1" x14ac:dyDescent="0.45">
      <c r="A123" s="81"/>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row>
    <row r="124" spans="1:26" ht="15.75" customHeight="1" x14ac:dyDescent="0.45">
      <c r="A124" s="81"/>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row>
    <row r="125" spans="1:26" ht="15.75" customHeight="1" x14ac:dyDescent="0.45">
      <c r="A125" s="81"/>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row>
    <row r="126" spans="1:26" ht="15.75" customHeight="1" x14ac:dyDescent="0.45">
      <c r="A126" s="81"/>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row>
    <row r="127" spans="1:26" ht="15.75" customHeight="1" x14ac:dyDescent="0.45">
      <c r="A127" s="81"/>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row>
    <row r="128" spans="1:26" ht="15.75" customHeight="1" x14ac:dyDescent="0.45">
      <c r="A128" s="81"/>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row>
    <row r="129" spans="1:26" ht="15.75" customHeight="1" x14ac:dyDescent="0.45">
      <c r="A129" s="81"/>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row>
    <row r="130" spans="1:26" ht="15.75" customHeight="1" x14ac:dyDescent="0.45">
      <c r="A130" s="81"/>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row>
    <row r="131" spans="1:26" ht="15.75" customHeight="1" x14ac:dyDescent="0.45">
      <c r="A131" s="81"/>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row>
    <row r="132" spans="1:26" ht="15.75" customHeight="1" x14ac:dyDescent="0.45">
      <c r="A132" s="81"/>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row>
    <row r="133" spans="1:26" ht="15.75" customHeight="1" x14ac:dyDescent="0.45">
      <c r="A133" s="81"/>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row>
    <row r="134" spans="1:26" ht="15.75" customHeight="1" x14ac:dyDescent="0.45">
      <c r="A134" s="81"/>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row>
    <row r="135" spans="1:26" ht="15.75" customHeight="1" x14ac:dyDescent="0.45">
      <c r="A135" s="81"/>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row>
    <row r="136" spans="1:26" ht="15.75" customHeight="1" x14ac:dyDescent="0.45">
      <c r="A136" s="81"/>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row>
    <row r="137" spans="1:26" ht="15.75" customHeight="1" x14ac:dyDescent="0.45">
      <c r="A137" s="81"/>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row>
    <row r="138" spans="1:26" ht="15.75" customHeight="1" x14ac:dyDescent="0.45">
      <c r="A138" s="81"/>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row>
    <row r="139" spans="1:26" ht="15.75" customHeight="1" x14ac:dyDescent="0.45">
      <c r="A139" s="81"/>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row>
    <row r="140" spans="1:26" ht="15.75" customHeight="1" x14ac:dyDescent="0.45">
      <c r="A140" s="81"/>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row>
    <row r="141" spans="1:26" ht="15.75" customHeight="1" x14ac:dyDescent="0.45">
      <c r="A141" s="81"/>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row>
    <row r="142" spans="1:26" ht="15.75" customHeight="1" x14ac:dyDescent="0.45">
      <c r="A142" s="81"/>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row>
    <row r="143" spans="1:26" ht="15.75" customHeight="1" x14ac:dyDescent="0.45">
      <c r="A143" s="81"/>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row>
    <row r="144" spans="1:26" ht="15.75" customHeight="1" x14ac:dyDescent="0.45">
      <c r="A144" s="81"/>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row>
    <row r="145" spans="1:26" ht="15.75" customHeight="1" x14ac:dyDescent="0.45">
      <c r="A145" s="81"/>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row>
    <row r="146" spans="1:26" ht="15.75" customHeight="1" x14ac:dyDescent="0.45">
      <c r="A146" s="81"/>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row>
    <row r="147" spans="1:26" ht="15.75" customHeight="1" x14ac:dyDescent="0.45">
      <c r="A147" s="81"/>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row>
    <row r="148" spans="1:26" ht="15.75" customHeight="1" x14ac:dyDescent="0.45">
      <c r="A148" s="81"/>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row>
    <row r="149" spans="1:26" ht="15.75" customHeight="1" x14ac:dyDescent="0.45">
      <c r="A149" s="81"/>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row>
    <row r="150" spans="1:26" ht="15.75" customHeight="1" x14ac:dyDescent="0.45">
      <c r="A150" s="81"/>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row>
    <row r="151" spans="1:26" ht="15.75" customHeight="1" x14ac:dyDescent="0.45">
      <c r="A151" s="81"/>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row>
    <row r="152" spans="1:26" ht="15.75" customHeight="1" x14ac:dyDescent="0.45">
      <c r="A152" s="81"/>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row>
    <row r="153" spans="1:26" ht="15.75" customHeight="1" x14ac:dyDescent="0.45">
      <c r="A153" s="81"/>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row>
    <row r="154" spans="1:26" ht="15.75" customHeight="1" x14ac:dyDescent="0.45">
      <c r="A154" s="81"/>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row>
    <row r="155" spans="1:26" ht="15.75" customHeight="1" x14ac:dyDescent="0.45">
      <c r="A155" s="81"/>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row>
    <row r="156" spans="1:26" ht="15.75" customHeight="1" x14ac:dyDescent="0.45">
      <c r="A156" s="81"/>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row>
    <row r="157" spans="1:26" ht="15.75" customHeight="1" x14ac:dyDescent="0.45">
      <c r="A157" s="81"/>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row>
    <row r="158" spans="1:26" ht="15.75" customHeight="1" x14ac:dyDescent="0.45">
      <c r="A158" s="81"/>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row>
    <row r="159" spans="1:26" ht="15.75" customHeight="1" x14ac:dyDescent="0.45">
      <c r="A159" s="81"/>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row>
    <row r="160" spans="1:26" ht="15.75" customHeight="1" x14ac:dyDescent="0.45">
      <c r="A160" s="81"/>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row>
    <row r="161" spans="1:26" ht="15.75" customHeight="1" x14ac:dyDescent="0.45">
      <c r="A161" s="81"/>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row>
    <row r="162" spans="1:26" ht="15.75" customHeight="1" x14ac:dyDescent="0.45">
      <c r="A162" s="81"/>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row>
    <row r="163" spans="1:26" ht="15.75" customHeight="1" x14ac:dyDescent="0.45">
      <c r="A163" s="81"/>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row>
    <row r="164" spans="1:26" ht="15.75" customHeight="1" x14ac:dyDescent="0.45">
      <c r="A164" s="81"/>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row>
    <row r="165" spans="1:26" ht="15.75" customHeight="1" x14ac:dyDescent="0.45">
      <c r="A165" s="81"/>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row>
    <row r="166" spans="1:26" ht="15.75" customHeight="1" x14ac:dyDescent="0.45">
      <c r="A166" s="81"/>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row>
    <row r="167" spans="1:26" ht="15.75" customHeight="1" x14ac:dyDescent="0.45">
      <c r="A167" s="81"/>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row>
    <row r="168" spans="1:26" ht="15.75" customHeight="1" x14ac:dyDescent="0.45">
      <c r="A168" s="81"/>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row>
    <row r="169" spans="1:26" ht="15.75" customHeight="1" x14ac:dyDescent="0.45">
      <c r="A169" s="81"/>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row>
    <row r="170" spans="1:26" ht="15.75" customHeight="1" x14ac:dyDescent="0.45">
      <c r="A170" s="81"/>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row>
    <row r="171" spans="1:26" ht="15.75" customHeight="1" x14ac:dyDescent="0.45">
      <c r="A171" s="81"/>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row>
    <row r="172" spans="1:26" ht="15.75" customHeight="1" x14ac:dyDescent="0.45">
      <c r="A172" s="81"/>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row>
    <row r="173" spans="1:26" ht="15.75" customHeight="1" x14ac:dyDescent="0.45">
      <c r="A173" s="81"/>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row>
    <row r="174" spans="1:26" ht="15.75" customHeight="1" x14ac:dyDescent="0.45">
      <c r="A174" s="81"/>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row>
    <row r="175" spans="1:26" ht="15.75" customHeight="1" x14ac:dyDescent="0.45">
      <c r="A175" s="81"/>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row>
    <row r="176" spans="1:26" ht="15.75" customHeight="1" x14ac:dyDescent="0.45">
      <c r="A176" s="81"/>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row>
    <row r="177" spans="1:26" ht="15.75" customHeight="1" x14ac:dyDescent="0.45">
      <c r="A177" s="81"/>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row>
    <row r="178" spans="1:26" ht="15.75" customHeight="1" x14ac:dyDescent="0.45">
      <c r="A178" s="81"/>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row>
    <row r="179" spans="1:26" ht="15.75" customHeight="1" x14ac:dyDescent="0.45">
      <c r="A179" s="81"/>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row>
    <row r="180" spans="1:26" ht="15.75" customHeight="1" x14ac:dyDescent="0.45">
      <c r="A180" s="81"/>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row>
    <row r="181" spans="1:26" ht="15.75" customHeight="1" x14ac:dyDescent="0.45">
      <c r="A181" s="81"/>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row>
    <row r="182" spans="1:26" ht="15.75" customHeight="1" x14ac:dyDescent="0.45">
      <c r="A182" s="81"/>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row>
    <row r="183" spans="1:26" ht="15.75" customHeight="1" x14ac:dyDescent="0.45">
      <c r="A183" s="81"/>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row>
    <row r="184" spans="1:26" ht="15.75" customHeight="1" x14ac:dyDescent="0.45">
      <c r="A184" s="81"/>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row>
    <row r="185" spans="1:26" ht="15.75" customHeight="1" x14ac:dyDescent="0.45">
      <c r="A185" s="81"/>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row>
    <row r="186" spans="1:26" ht="15.75" customHeight="1" x14ac:dyDescent="0.45">
      <c r="A186" s="81"/>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row>
    <row r="187" spans="1:26" ht="15.75" customHeight="1" x14ac:dyDescent="0.45">
      <c r="A187" s="81"/>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row>
    <row r="188" spans="1:26" ht="15.75" customHeight="1" x14ac:dyDescent="0.45">
      <c r="A188" s="81"/>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row>
    <row r="189" spans="1:26" ht="15.75" customHeight="1" x14ac:dyDescent="0.45">
      <c r="A189" s="81"/>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row>
    <row r="190" spans="1:26" ht="15.75" customHeight="1" x14ac:dyDescent="0.45">
      <c r="A190" s="81"/>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row>
    <row r="191" spans="1:26" ht="15.75" customHeight="1" x14ac:dyDescent="0.45">
      <c r="A191" s="81"/>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row>
    <row r="192" spans="1:26" ht="15.75" customHeight="1" x14ac:dyDescent="0.45">
      <c r="A192" s="81"/>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row>
    <row r="193" spans="1:26" ht="15.75" customHeight="1" x14ac:dyDescent="0.45">
      <c r="A193" s="81"/>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row>
    <row r="194" spans="1:26" ht="15.75" customHeight="1" x14ac:dyDescent="0.45">
      <c r="A194" s="81"/>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row>
    <row r="195" spans="1:26" ht="15.75" customHeight="1" x14ac:dyDescent="0.45">
      <c r="A195" s="81"/>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row>
    <row r="196" spans="1:26" ht="15.75" customHeight="1" x14ac:dyDescent="0.45">
      <c r="A196" s="81"/>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row>
    <row r="197" spans="1:26" ht="15.75" customHeight="1" x14ac:dyDescent="0.45">
      <c r="A197" s="81"/>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row>
    <row r="198" spans="1:26" ht="15.75" customHeight="1" x14ac:dyDescent="0.45">
      <c r="A198" s="81"/>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row>
    <row r="199" spans="1:26" ht="15.75" customHeight="1" x14ac:dyDescent="0.45">
      <c r="A199" s="81"/>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row>
    <row r="200" spans="1:26" ht="15.75" customHeight="1" x14ac:dyDescent="0.45">
      <c r="A200" s="81"/>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row>
    <row r="201" spans="1:26" ht="15.75" customHeight="1" x14ac:dyDescent="0.45">
      <c r="A201" s="81"/>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row>
    <row r="202" spans="1:26" ht="15.75" customHeight="1" x14ac:dyDescent="0.45">
      <c r="A202" s="81"/>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row>
    <row r="203" spans="1:26" ht="15.75" customHeight="1" x14ac:dyDescent="0.45">
      <c r="A203" s="81"/>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row>
    <row r="204" spans="1:26" ht="15.75" customHeight="1" x14ac:dyDescent="0.45">
      <c r="A204" s="81"/>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row>
    <row r="205" spans="1:26" ht="15.75" customHeight="1" x14ac:dyDescent="0.45">
      <c r="A205" s="81"/>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row>
    <row r="206" spans="1:26" ht="15.75" customHeight="1" x14ac:dyDescent="0.45">
      <c r="A206" s="81"/>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row>
    <row r="207" spans="1:26" ht="15.75" customHeight="1" x14ac:dyDescent="0.45">
      <c r="A207" s="81"/>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row>
    <row r="208" spans="1:26" ht="15.75" customHeight="1" x14ac:dyDescent="0.45">
      <c r="A208" s="81"/>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row>
    <row r="209" spans="1:26" ht="15.75" customHeight="1" x14ac:dyDescent="0.45">
      <c r="A209" s="81"/>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row>
    <row r="210" spans="1:26" ht="15.75" customHeight="1" x14ac:dyDescent="0.45">
      <c r="A210" s="81"/>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row>
    <row r="211" spans="1:26" ht="15.75" customHeight="1" x14ac:dyDescent="0.45">
      <c r="A211" s="81"/>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row>
    <row r="212" spans="1:26" ht="15.75" customHeight="1" x14ac:dyDescent="0.45">
      <c r="A212" s="81"/>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row>
    <row r="213" spans="1:26" ht="15.75" customHeight="1" x14ac:dyDescent="0.45">
      <c r="A213" s="81"/>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row>
    <row r="214" spans="1:26" ht="15.75" customHeight="1" x14ac:dyDescent="0.45">
      <c r="A214" s="81"/>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row>
    <row r="215" spans="1:26" ht="15.75" customHeight="1" x14ac:dyDescent="0.45">
      <c r="A215" s="81"/>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row>
    <row r="216" spans="1:26" ht="15.75" customHeight="1" x14ac:dyDescent="0.45">
      <c r="A216" s="81"/>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row>
    <row r="217" spans="1:26" ht="15.75" customHeight="1" x14ac:dyDescent="0.45">
      <c r="A217" s="81"/>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row>
    <row r="218" spans="1:26" ht="15.75" customHeight="1" x14ac:dyDescent="0.45">
      <c r="A218" s="81"/>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row>
    <row r="219" spans="1:26" ht="15.75" customHeight="1" x14ac:dyDescent="0.45">
      <c r="A219" s="81"/>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row>
    <row r="220" spans="1:26" ht="15.75" customHeight="1" x14ac:dyDescent="0.45">
      <c r="A220" s="81"/>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row>
    <row r="221" spans="1:26" ht="15.75" customHeight="1" x14ac:dyDescent="0.45">
      <c r="A221" s="81"/>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row>
    <row r="222" spans="1:26" ht="15.75" customHeight="1" x14ac:dyDescent="0.45">
      <c r="A222" s="81"/>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row>
    <row r="223" spans="1:26" ht="15.75" customHeight="1" x14ac:dyDescent="0.45">
      <c r="A223" s="81"/>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row>
    <row r="224" spans="1:26" ht="15.75" customHeight="1" x14ac:dyDescent="0.45">
      <c r="A224" s="81"/>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row>
    <row r="225" spans="1:26" ht="15.75" customHeight="1" x14ac:dyDescent="0.45">
      <c r="A225" s="81"/>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row>
    <row r="226" spans="1:26" ht="15.75" customHeight="1" x14ac:dyDescent="0.45">
      <c r="A226" s="81"/>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row>
    <row r="227" spans="1:26" ht="15.75" customHeight="1" x14ac:dyDescent="0.45">
      <c r="A227" s="81"/>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row>
    <row r="228" spans="1:26" ht="15.75" customHeight="1" x14ac:dyDescent="0.45">
      <c r="A228" s="81"/>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row>
    <row r="229" spans="1:26" ht="15.75" customHeight="1" x14ac:dyDescent="0.45">
      <c r="A229" s="81"/>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row>
    <row r="230" spans="1:26" ht="15.75" customHeight="1" x14ac:dyDescent="0.45">
      <c r="A230" s="81"/>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row>
    <row r="231" spans="1:26" ht="15.75" customHeight="1" x14ac:dyDescent="0.45">
      <c r="A231" s="81"/>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row>
    <row r="232" spans="1:26" ht="15.75" customHeight="1" x14ac:dyDescent="0.45">
      <c r="A232" s="81"/>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row>
    <row r="233" spans="1:26" ht="15.75" customHeight="1" x14ac:dyDescent="0.45">
      <c r="A233" s="81"/>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row>
    <row r="234" spans="1:26" ht="15.75" customHeight="1" x14ac:dyDescent="0.45">
      <c r="A234" s="81"/>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row>
    <row r="235" spans="1:26" ht="15.75" customHeight="1" x14ac:dyDescent="0.45">
      <c r="A235" s="81"/>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row>
    <row r="236" spans="1:26" ht="15.75" customHeight="1" x14ac:dyDescent="0.45">
      <c r="A236" s="81"/>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row>
    <row r="237" spans="1:26" ht="15.75" customHeight="1" x14ac:dyDescent="0.45">
      <c r="A237" s="81"/>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row>
    <row r="238" spans="1:26" ht="15.75" customHeight="1" x14ac:dyDescent="0.45">
      <c r="A238" s="81"/>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row>
    <row r="239" spans="1:26" ht="15.75" customHeight="1" x14ac:dyDescent="0.45">
      <c r="A239" s="81"/>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row>
    <row r="240" spans="1:26" ht="15.75" customHeight="1" x14ac:dyDescent="0.45">
      <c r="A240" s="81"/>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row>
    <row r="241" spans="1:26" ht="15.75" customHeight="1" x14ac:dyDescent="0.45">
      <c r="A241" s="81"/>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row>
    <row r="242" spans="1:26" ht="15.75" customHeight="1" x14ac:dyDescent="0.45">
      <c r="A242" s="81"/>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row>
    <row r="243" spans="1:26" ht="15.75" customHeight="1" x14ac:dyDescent="0.45">
      <c r="A243" s="81"/>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row>
    <row r="244" spans="1:26" ht="15.75" customHeight="1" x14ac:dyDescent="0.45">
      <c r="A244" s="81"/>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row>
    <row r="245" spans="1:26" ht="15.75" customHeight="1" x14ac:dyDescent="0.45">
      <c r="A245" s="81"/>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row>
    <row r="246" spans="1:26" ht="15.75" customHeight="1" x14ac:dyDescent="0.45">
      <c r="A246" s="81"/>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row>
    <row r="247" spans="1:26" ht="15.75" customHeight="1" x14ac:dyDescent="0.45">
      <c r="A247" s="81"/>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row>
    <row r="248" spans="1:26" ht="15.75" customHeight="1" x14ac:dyDescent="0.45">
      <c r="A248" s="81"/>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row>
    <row r="249" spans="1:26" ht="15.75" customHeight="1" x14ac:dyDescent="0.45">
      <c r="A249" s="81"/>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row>
    <row r="250" spans="1:26" ht="15.75" customHeight="1" x14ac:dyDescent="0.45">
      <c r="A250" s="81"/>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row>
    <row r="251" spans="1:26" ht="15.75" customHeight="1" x14ac:dyDescent="0.45">
      <c r="A251" s="81"/>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row>
    <row r="252" spans="1:26" ht="15.75" customHeight="1" x14ac:dyDescent="0.45">
      <c r="A252" s="81"/>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row>
    <row r="253" spans="1:26" ht="15.75" customHeight="1" x14ac:dyDescent="0.45">
      <c r="A253" s="81"/>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row>
    <row r="254" spans="1:26" ht="15.75" customHeight="1" x14ac:dyDescent="0.45">
      <c r="A254" s="81"/>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row>
    <row r="255" spans="1:26" ht="15.75" customHeight="1" x14ac:dyDescent="0.45">
      <c r="A255" s="81"/>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row>
    <row r="256" spans="1:26" ht="15.75" customHeight="1" x14ac:dyDescent="0.45">
      <c r="A256" s="81"/>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row>
    <row r="257" spans="1:26" ht="15.75" customHeight="1" x14ac:dyDescent="0.45">
      <c r="A257" s="81"/>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row>
    <row r="258" spans="1:26" ht="15.75" customHeight="1" x14ac:dyDescent="0.45">
      <c r="A258" s="81"/>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row>
    <row r="259" spans="1:26" ht="15.75" customHeight="1" x14ac:dyDescent="0.45">
      <c r="A259" s="81"/>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row>
    <row r="260" spans="1:26" ht="15.75" customHeight="1" x14ac:dyDescent="0.45">
      <c r="A260" s="81"/>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row>
    <row r="261" spans="1:26" ht="15.75" customHeight="1" x14ac:dyDescent="0.45">
      <c r="A261" s="81"/>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row>
    <row r="262" spans="1:26" ht="15.75" customHeight="1" x14ac:dyDescent="0.45">
      <c r="A262" s="81"/>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row>
    <row r="263" spans="1:26" ht="15.75" customHeight="1" x14ac:dyDescent="0.45">
      <c r="A263" s="81"/>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row>
    <row r="264" spans="1:26" ht="15.75" customHeight="1" x14ac:dyDescent="0.45">
      <c r="A264" s="81"/>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row>
    <row r="265" spans="1:26" ht="15.75" customHeight="1" x14ac:dyDescent="0.45">
      <c r="A265" s="81"/>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row>
    <row r="266" spans="1:26" ht="15.75" customHeight="1" x14ac:dyDescent="0.45">
      <c r="A266" s="81"/>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row>
    <row r="267" spans="1:26" ht="15.75" customHeight="1" x14ac:dyDescent="0.45">
      <c r="A267" s="81"/>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row>
    <row r="268" spans="1:26" ht="15.75" customHeight="1" x14ac:dyDescent="0.45">
      <c r="A268" s="81"/>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row>
    <row r="269" spans="1:26" ht="15.75" customHeight="1" x14ac:dyDescent="0.45">
      <c r="A269" s="81"/>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row>
    <row r="270" spans="1:26" ht="15.75" customHeight="1" x14ac:dyDescent="0.45">
      <c r="A270" s="81"/>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row>
    <row r="271" spans="1:26" ht="15.75" customHeight="1" x14ac:dyDescent="0.45">
      <c r="A271" s="81"/>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row>
    <row r="272" spans="1:26" ht="15.75" customHeight="1" x14ac:dyDescent="0.45">
      <c r="A272" s="81"/>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row>
    <row r="273" spans="1:26" ht="15.75" customHeight="1" x14ac:dyDescent="0.45">
      <c r="A273" s="81"/>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row>
    <row r="274" spans="1:26" ht="15.75" customHeight="1" x14ac:dyDescent="0.45">
      <c r="A274" s="81"/>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row>
    <row r="275" spans="1:26" ht="15.75" customHeight="1" x14ac:dyDescent="0.45">
      <c r="A275" s="81"/>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row>
    <row r="276" spans="1:26" ht="15.75" customHeight="1" x14ac:dyDescent="0.45">
      <c r="A276" s="81"/>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row>
    <row r="277" spans="1:26" ht="15.75" customHeight="1" x14ac:dyDescent="0.45">
      <c r="A277" s="81"/>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row>
    <row r="278" spans="1:26" ht="15.75" customHeight="1" x14ac:dyDescent="0.45">
      <c r="A278" s="81"/>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row>
    <row r="279" spans="1:26" ht="15.75" customHeight="1" x14ac:dyDescent="0.45">
      <c r="A279" s="81"/>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row>
    <row r="280" spans="1:26" ht="15.75" customHeight="1" x14ac:dyDescent="0.45">
      <c r="A280" s="81"/>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row>
    <row r="281" spans="1:26" ht="15.75" customHeight="1" x14ac:dyDescent="0.45">
      <c r="A281" s="81"/>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row>
    <row r="282" spans="1:26" ht="15.75" customHeight="1" x14ac:dyDescent="0.45">
      <c r="A282" s="81"/>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row>
    <row r="283" spans="1:26" ht="15.75" customHeight="1" x14ac:dyDescent="0.45">
      <c r="A283" s="81"/>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row>
    <row r="284" spans="1:26" ht="15.75" customHeight="1" x14ac:dyDescent="0.45">
      <c r="A284" s="81"/>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row>
    <row r="285" spans="1:26" ht="15.75" customHeight="1" x14ac:dyDescent="0.45">
      <c r="A285" s="81"/>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row>
    <row r="286" spans="1:26" ht="15.75" customHeight="1" x14ac:dyDescent="0.45">
      <c r="A286" s="81"/>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row>
    <row r="287" spans="1:26" ht="15.75" customHeight="1" x14ac:dyDescent="0.45">
      <c r="A287" s="81"/>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row>
    <row r="288" spans="1:26" ht="15.75" customHeight="1" x14ac:dyDescent="0.45">
      <c r="A288" s="81"/>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row>
    <row r="289" spans="1:26" ht="15.75" customHeight="1" x14ac:dyDescent="0.45">
      <c r="A289" s="81"/>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row>
    <row r="290" spans="1:26" ht="15.75" customHeight="1" x14ac:dyDescent="0.45">
      <c r="A290" s="81"/>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row>
    <row r="291" spans="1:26" ht="15.75" customHeight="1" x14ac:dyDescent="0.45">
      <c r="A291" s="81"/>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row>
    <row r="292" spans="1:26" ht="15.75" customHeight="1" x14ac:dyDescent="0.45">
      <c r="A292" s="81"/>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row>
    <row r="293" spans="1:26" ht="15.75" customHeight="1" x14ac:dyDescent="0.45">
      <c r="A293" s="81"/>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row>
    <row r="294" spans="1:26" ht="15.75" customHeight="1" x14ac:dyDescent="0.45">
      <c r="A294" s="81"/>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row>
    <row r="295" spans="1:26" ht="15.75" customHeight="1" x14ac:dyDescent="0.45">
      <c r="A295" s="81"/>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row>
    <row r="296" spans="1:26" ht="15.75" customHeight="1" x14ac:dyDescent="0.45">
      <c r="A296" s="81"/>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row>
    <row r="297" spans="1:26" ht="15.75" customHeight="1" x14ac:dyDescent="0.45">
      <c r="A297" s="81"/>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row>
    <row r="298" spans="1:26" ht="15.75" customHeight="1" x14ac:dyDescent="0.45">
      <c r="A298" s="81"/>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row>
    <row r="299" spans="1:26" ht="15.75" customHeight="1" x14ac:dyDescent="0.45">
      <c r="A299" s="81"/>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row>
    <row r="300" spans="1:26" ht="15.75" customHeight="1" x14ac:dyDescent="0.45">
      <c r="A300" s="81"/>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row>
    <row r="301" spans="1:26" ht="15.75" customHeight="1" x14ac:dyDescent="0.45">
      <c r="A301" s="81"/>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row>
    <row r="302" spans="1:26" ht="15.75" customHeight="1" x14ac:dyDescent="0.45">
      <c r="A302" s="81"/>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row>
    <row r="303" spans="1:26" ht="15.75" customHeight="1" x14ac:dyDescent="0.45">
      <c r="A303" s="81"/>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row>
    <row r="304" spans="1:26" ht="15.75" customHeight="1" x14ac:dyDescent="0.45">
      <c r="A304" s="81"/>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row>
    <row r="305" spans="1:26" ht="15.75" customHeight="1" x14ac:dyDescent="0.45">
      <c r="A305" s="81"/>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row>
    <row r="306" spans="1:26" ht="15.75" customHeight="1" x14ac:dyDescent="0.45">
      <c r="A306" s="81"/>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row>
    <row r="307" spans="1:26" ht="15.75" customHeight="1" x14ac:dyDescent="0.45">
      <c r="A307" s="81"/>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row>
    <row r="308" spans="1:26" ht="15.75" customHeight="1" x14ac:dyDescent="0.45">
      <c r="A308" s="81"/>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row>
    <row r="309" spans="1:26" ht="15.75" customHeight="1" x14ac:dyDescent="0.45">
      <c r="A309" s="81"/>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row>
    <row r="310" spans="1:26" ht="15.75" customHeight="1" x14ac:dyDescent="0.45">
      <c r="A310" s="81"/>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row>
    <row r="311" spans="1:26" ht="15.75" customHeight="1" x14ac:dyDescent="0.45">
      <c r="A311" s="81"/>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row>
    <row r="312" spans="1:26" ht="15.75" customHeight="1" x14ac:dyDescent="0.45">
      <c r="A312" s="81"/>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row>
    <row r="313" spans="1:26" ht="15.75" customHeight="1" x14ac:dyDescent="0.45">
      <c r="A313" s="81"/>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row>
    <row r="314" spans="1:26" ht="15.75" customHeight="1" x14ac:dyDescent="0.45">
      <c r="A314" s="81"/>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row>
    <row r="315" spans="1:26" ht="15.75" customHeight="1" x14ac:dyDescent="0.45">
      <c r="A315" s="81"/>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row>
    <row r="316" spans="1:26" ht="15.75" customHeight="1" x14ac:dyDescent="0.45">
      <c r="A316" s="81"/>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row>
    <row r="317" spans="1:26" ht="15.75" customHeight="1" x14ac:dyDescent="0.45">
      <c r="A317" s="81"/>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row>
    <row r="318" spans="1:26" ht="15.75" customHeight="1" x14ac:dyDescent="0.45">
      <c r="A318" s="81"/>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row>
    <row r="319" spans="1:26" ht="15.75" customHeight="1" x14ac:dyDescent="0.45">
      <c r="A319" s="81"/>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row>
    <row r="320" spans="1:26" ht="15.75" customHeight="1" x14ac:dyDescent="0.45">
      <c r="A320" s="81"/>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row>
    <row r="321" spans="1:26" ht="15.75" customHeight="1" x14ac:dyDescent="0.45">
      <c r="A321" s="81"/>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row>
    <row r="322" spans="1:26" ht="15.75" customHeight="1" x14ac:dyDescent="0.45">
      <c r="A322" s="81"/>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row>
    <row r="323" spans="1:26" ht="15.75" customHeight="1" x14ac:dyDescent="0.45">
      <c r="A323" s="81"/>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row>
    <row r="324" spans="1:26" ht="15.75" customHeight="1" x14ac:dyDescent="0.45">
      <c r="A324" s="81"/>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row>
    <row r="325" spans="1:26" ht="15.75" customHeight="1" x14ac:dyDescent="0.45">
      <c r="A325" s="81"/>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row>
    <row r="326" spans="1:26" ht="15.75" customHeight="1" x14ac:dyDescent="0.45">
      <c r="A326" s="81"/>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row>
    <row r="327" spans="1:26" ht="15.75" customHeight="1" x14ac:dyDescent="0.45">
      <c r="A327" s="81"/>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row>
    <row r="328" spans="1:26" ht="15.75" customHeight="1" x14ac:dyDescent="0.45">
      <c r="A328" s="81"/>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row>
    <row r="329" spans="1:26" ht="15.75" customHeight="1" x14ac:dyDescent="0.45">
      <c r="A329" s="81"/>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row>
    <row r="330" spans="1:26" ht="15.75" customHeight="1" x14ac:dyDescent="0.45">
      <c r="A330" s="81"/>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row>
    <row r="331" spans="1:26" ht="15.75" customHeight="1" x14ac:dyDescent="0.45">
      <c r="A331" s="81"/>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row>
    <row r="332" spans="1:26" ht="15.75" customHeight="1" x14ac:dyDescent="0.45">
      <c r="A332" s="81"/>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row>
    <row r="333" spans="1:26" ht="15.75" customHeight="1" x14ac:dyDescent="0.45">
      <c r="A333" s="81"/>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row>
    <row r="334" spans="1:26" ht="15.75" customHeight="1" x14ac:dyDescent="0.45">
      <c r="A334" s="81"/>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row>
    <row r="335" spans="1:26" ht="15.75" customHeight="1" x14ac:dyDescent="0.45">
      <c r="A335" s="81"/>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row>
    <row r="336" spans="1:26" ht="15.75" customHeight="1" x14ac:dyDescent="0.45">
      <c r="A336" s="81"/>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row>
    <row r="337" spans="1:26" ht="15.75" customHeight="1" x14ac:dyDescent="0.45">
      <c r="A337" s="81"/>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row>
    <row r="338" spans="1:26" ht="15.75" customHeight="1" x14ac:dyDescent="0.45">
      <c r="A338" s="81"/>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row>
    <row r="339" spans="1:26" ht="15.75" customHeight="1" x14ac:dyDescent="0.45">
      <c r="A339" s="81"/>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row>
    <row r="340" spans="1:26" ht="15.75" customHeight="1" x14ac:dyDescent="0.45">
      <c r="A340" s="81"/>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row>
    <row r="341" spans="1:26" ht="15.75" customHeight="1" x14ac:dyDescent="0.45">
      <c r="A341" s="81"/>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row>
    <row r="342" spans="1:26" ht="15.75" customHeight="1" x14ac:dyDescent="0.45">
      <c r="A342" s="81"/>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row>
    <row r="343" spans="1:26" ht="15.75" customHeight="1" x14ac:dyDescent="0.45">
      <c r="A343" s="81"/>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row>
    <row r="344" spans="1:26" ht="15.75" customHeight="1" x14ac:dyDescent="0.45">
      <c r="A344" s="81"/>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row>
    <row r="345" spans="1:26" ht="15.75" customHeight="1" x14ac:dyDescent="0.45">
      <c r="A345" s="81"/>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row>
    <row r="346" spans="1:26" ht="15.75" customHeight="1" x14ac:dyDescent="0.45">
      <c r="A346" s="81"/>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row>
    <row r="347" spans="1:26" ht="15.75" customHeight="1" x14ac:dyDescent="0.45">
      <c r="A347" s="81"/>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row>
    <row r="348" spans="1:26" ht="15.75" customHeight="1" x14ac:dyDescent="0.45">
      <c r="A348" s="81"/>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row>
    <row r="349" spans="1:26" ht="15.75" customHeight="1" x14ac:dyDescent="0.45">
      <c r="A349" s="81"/>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row>
    <row r="350" spans="1:26" ht="15.75" customHeight="1" x14ac:dyDescent="0.45">
      <c r="A350" s="81"/>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row>
    <row r="351" spans="1:26" ht="15.75" customHeight="1" x14ac:dyDescent="0.45">
      <c r="A351" s="81"/>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row>
    <row r="352" spans="1:26" ht="15.75" customHeight="1" x14ac:dyDescent="0.45">
      <c r="A352" s="81"/>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row>
    <row r="353" spans="1:26" ht="15.75" customHeight="1" x14ac:dyDescent="0.45">
      <c r="A353" s="81"/>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row>
    <row r="354" spans="1:26" ht="15.75" customHeight="1" x14ac:dyDescent="0.45">
      <c r="A354" s="81"/>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row>
    <row r="355" spans="1:26" ht="15.75" customHeight="1" x14ac:dyDescent="0.45">
      <c r="A355" s="81"/>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row>
    <row r="356" spans="1:26" ht="15.75" customHeight="1" x14ac:dyDescent="0.45">
      <c r="A356" s="81"/>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row>
    <row r="357" spans="1:26" ht="15.75" customHeight="1" x14ac:dyDescent="0.45">
      <c r="A357" s="81"/>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row>
    <row r="358" spans="1:26" ht="15.75" customHeight="1" x14ac:dyDescent="0.45">
      <c r="A358" s="81"/>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row>
    <row r="359" spans="1:26" ht="15.75" customHeight="1" x14ac:dyDescent="0.45">
      <c r="A359" s="81"/>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row>
    <row r="360" spans="1:26" ht="15.75" customHeight="1" x14ac:dyDescent="0.45">
      <c r="A360" s="81"/>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row>
    <row r="361" spans="1:26" ht="15.75" customHeight="1" x14ac:dyDescent="0.45">
      <c r="A361" s="81"/>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row>
    <row r="362" spans="1:26" ht="15.75" customHeight="1" x14ac:dyDescent="0.45">
      <c r="A362" s="81"/>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row>
    <row r="363" spans="1:26" ht="15.75" customHeight="1" x14ac:dyDescent="0.45">
      <c r="A363" s="81"/>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row>
    <row r="364" spans="1:26" ht="15.75" customHeight="1" x14ac:dyDescent="0.45">
      <c r="A364" s="81"/>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row>
    <row r="365" spans="1:26" ht="15.75" customHeight="1" x14ac:dyDescent="0.45">
      <c r="A365" s="81"/>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row>
    <row r="366" spans="1:26" ht="15.75" customHeight="1" x14ac:dyDescent="0.45">
      <c r="A366" s="81"/>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row>
    <row r="367" spans="1:26" ht="15.75" customHeight="1" x14ac:dyDescent="0.45">
      <c r="A367" s="81"/>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row>
    <row r="368" spans="1:26" ht="15.75" customHeight="1" x14ac:dyDescent="0.45">
      <c r="A368" s="81"/>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row>
    <row r="369" spans="1:26" ht="15.75" customHeight="1" x14ac:dyDescent="0.45">
      <c r="A369" s="81"/>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row>
    <row r="370" spans="1:26" ht="15.75" customHeight="1" x14ac:dyDescent="0.45">
      <c r="A370" s="81"/>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row>
    <row r="371" spans="1:26" ht="15.75" customHeight="1" x14ac:dyDescent="0.45">
      <c r="A371" s="81"/>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row>
    <row r="372" spans="1:26" ht="15.75" customHeight="1" x14ac:dyDescent="0.45">
      <c r="A372" s="81"/>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row>
    <row r="373" spans="1:26" ht="15.75" customHeight="1" x14ac:dyDescent="0.45">
      <c r="A373" s="81"/>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row>
    <row r="374" spans="1:26" ht="15.75" customHeight="1" x14ac:dyDescent="0.45">
      <c r="A374" s="81"/>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row>
    <row r="375" spans="1:26" ht="15.75" customHeight="1" x14ac:dyDescent="0.45">
      <c r="A375" s="81"/>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row>
    <row r="376" spans="1:26" ht="15.75" customHeight="1" x14ac:dyDescent="0.45">
      <c r="A376" s="81"/>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row>
    <row r="377" spans="1:26" ht="15.75" customHeight="1" x14ac:dyDescent="0.45">
      <c r="A377" s="81"/>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row>
    <row r="378" spans="1:26" ht="15.75" customHeight="1" x14ac:dyDescent="0.45">
      <c r="A378" s="81"/>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row>
    <row r="379" spans="1:26" ht="15.75" customHeight="1" x14ac:dyDescent="0.45">
      <c r="A379" s="81"/>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row>
    <row r="380" spans="1:26" ht="15.75" customHeight="1" x14ac:dyDescent="0.45">
      <c r="A380" s="81"/>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row>
    <row r="381" spans="1:26" ht="15.75" customHeight="1" x14ac:dyDescent="0.45">
      <c r="A381" s="81"/>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row>
    <row r="382" spans="1:26" ht="15.75" customHeight="1" x14ac:dyDescent="0.45">
      <c r="A382" s="81"/>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row>
    <row r="383" spans="1:26" ht="15.75" customHeight="1" x14ac:dyDescent="0.45">
      <c r="A383" s="81"/>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row>
    <row r="384" spans="1:26" ht="15.75" customHeight="1" x14ac:dyDescent="0.45">
      <c r="A384" s="81"/>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row>
    <row r="385" spans="1:26" ht="15.75" customHeight="1" x14ac:dyDescent="0.45">
      <c r="A385" s="81"/>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row>
    <row r="386" spans="1:26" ht="15.75" customHeight="1" x14ac:dyDescent="0.45">
      <c r="A386" s="81"/>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row>
    <row r="387" spans="1:26" ht="15.75" customHeight="1" x14ac:dyDescent="0.45">
      <c r="A387" s="81"/>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row>
    <row r="388" spans="1:26" ht="15.75" customHeight="1" x14ac:dyDescent="0.45">
      <c r="A388" s="81"/>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row>
    <row r="389" spans="1:26" ht="15.75" customHeight="1" x14ac:dyDescent="0.45">
      <c r="A389" s="81"/>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row>
    <row r="390" spans="1:26" ht="15.75" customHeight="1" x14ac:dyDescent="0.45">
      <c r="A390" s="81"/>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row>
    <row r="391" spans="1:26" ht="15.75" customHeight="1" x14ac:dyDescent="0.45">
      <c r="A391" s="81"/>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row>
    <row r="392" spans="1:26" ht="15.75" customHeight="1" x14ac:dyDescent="0.45">
      <c r="A392" s="81"/>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row>
    <row r="393" spans="1:26" ht="15.75" customHeight="1" x14ac:dyDescent="0.45">
      <c r="A393" s="81"/>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row>
    <row r="394" spans="1:26" ht="15.75" customHeight="1" x14ac:dyDescent="0.45">
      <c r="A394" s="81"/>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row>
    <row r="395" spans="1:26" ht="15.75" customHeight="1" x14ac:dyDescent="0.45">
      <c r="A395" s="81"/>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row>
    <row r="396" spans="1:26" ht="15.75" customHeight="1" x14ac:dyDescent="0.45">
      <c r="A396" s="81"/>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row>
    <row r="397" spans="1:26" ht="15.75" customHeight="1" x14ac:dyDescent="0.45">
      <c r="A397" s="81"/>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row>
    <row r="398" spans="1:26" ht="15.75" customHeight="1" x14ac:dyDescent="0.45">
      <c r="A398" s="81"/>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row>
    <row r="399" spans="1:26" ht="15.75" customHeight="1" x14ac:dyDescent="0.45">
      <c r="A399" s="81"/>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row>
    <row r="400" spans="1:26" ht="15.75" customHeight="1" x14ac:dyDescent="0.45">
      <c r="A400" s="81"/>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row>
    <row r="401" spans="1:26" ht="15.75" customHeight="1" x14ac:dyDescent="0.45">
      <c r="A401" s="81"/>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row>
    <row r="402" spans="1:26" ht="15.75" customHeight="1" x14ac:dyDescent="0.45">
      <c r="A402" s="81"/>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row>
    <row r="403" spans="1:26" ht="15.75" customHeight="1" x14ac:dyDescent="0.45">
      <c r="A403" s="81"/>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row>
    <row r="404" spans="1:26" ht="15.75" customHeight="1" x14ac:dyDescent="0.45">
      <c r="A404" s="81"/>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row>
    <row r="405" spans="1:26" ht="15.75" customHeight="1" x14ac:dyDescent="0.45">
      <c r="A405" s="81"/>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row>
    <row r="406" spans="1:26" ht="15.75" customHeight="1" x14ac:dyDescent="0.45">
      <c r="A406" s="81"/>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row>
    <row r="407" spans="1:26" ht="15.75" customHeight="1" x14ac:dyDescent="0.45">
      <c r="A407" s="81"/>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row>
    <row r="408" spans="1:26" ht="15.75" customHeight="1" x14ac:dyDescent="0.45">
      <c r="A408" s="81"/>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row>
    <row r="409" spans="1:26" ht="15.75" customHeight="1" x14ac:dyDescent="0.45">
      <c r="A409" s="81"/>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row>
    <row r="410" spans="1:26" ht="15.75" customHeight="1" x14ac:dyDescent="0.45">
      <c r="A410" s="81"/>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row>
    <row r="411" spans="1:26" ht="15.75" customHeight="1" x14ac:dyDescent="0.45">
      <c r="A411" s="81"/>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row>
    <row r="412" spans="1:26" ht="15.75" customHeight="1" x14ac:dyDescent="0.45">
      <c r="A412" s="81"/>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row>
    <row r="413" spans="1:26" ht="15.75" customHeight="1" x14ac:dyDescent="0.45">
      <c r="A413" s="81"/>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row>
    <row r="414" spans="1:26" ht="15.75" customHeight="1" x14ac:dyDescent="0.45">
      <c r="A414" s="81"/>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row>
    <row r="415" spans="1:26" ht="15.75" customHeight="1" x14ac:dyDescent="0.45">
      <c r="A415" s="81"/>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row>
    <row r="416" spans="1:26" ht="15.75" customHeight="1" x14ac:dyDescent="0.45">
      <c r="A416" s="81"/>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row>
    <row r="417" spans="1:26" ht="15.75" customHeight="1" x14ac:dyDescent="0.45">
      <c r="A417" s="81"/>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row>
    <row r="418" spans="1:26" ht="15.75" customHeight="1" x14ac:dyDescent="0.45">
      <c r="A418" s="81"/>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row>
    <row r="419" spans="1:26" ht="15.75" customHeight="1" x14ac:dyDescent="0.45">
      <c r="A419" s="81"/>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row>
    <row r="420" spans="1:26" ht="15.75" customHeight="1" x14ac:dyDescent="0.45">
      <c r="A420" s="81"/>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row>
    <row r="421" spans="1:26" ht="15.75" customHeight="1" x14ac:dyDescent="0.45">
      <c r="A421" s="81"/>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row>
    <row r="422" spans="1:26" ht="15.75" customHeight="1" x14ac:dyDescent="0.45">
      <c r="A422" s="81"/>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row>
    <row r="423" spans="1:26" ht="15.75" customHeight="1" x14ac:dyDescent="0.45">
      <c r="A423" s="81"/>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row>
    <row r="424" spans="1:26" ht="15.75" customHeight="1" x14ac:dyDescent="0.45">
      <c r="A424" s="81"/>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row>
    <row r="425" spans="1:26" ht="15.75" customHeight="1" x14ac:dyDescent="0.45">
      <c r="A425" s="81"/>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row>
    <row r="426" spans="1:26" ht="15.75" customHeight="1" x14ac:dyDescent="0.45">
      <c r="A426" s="81"/>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row>
    <row r="427" spans="1:26" ht="15.75" customHeight="1" x14ac:dyDescent="0.45">
      <c r="A427" s="81"/>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row>
    <row r="428" spans="1:26" ht="15.75" customHeight="1" x14ac:dyDescent="0.45">
      <c r="A428" s="81"/>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row>
    <row r="429" spans="1:26" ht="15.75" customHeight="1" x14ac:dyDescent="0.45">
      <c r="A429" s="81"/>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row>
    <row r="430" spans="1:26" ht="15.75" customHeight="1" x14ac:dyDescent="0.45">
      <c r="A430" s="81"/>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row>
    <row r="431" spans="1:26" ht="15.75" customHeight="1" x14ac:dyDescent="0.45">
      <c r="A431" s="81"/>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row>
    <row r="432" spans="1:26" ht="15.75" customHeight="1" x14ac:dyDescent="0.45">
      <c r="A432" s="81"/>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row>
    <row r="433" spans="1:26" ht="15.75" customHeight="1" x14ac:dyDescent="0.45">
      <c r="A433" s="81"/>
      <c r="B433" s="76"/>
      <c r="C433" s="76"/>
      <c r="D433" s="76"/>
      <c r="E433" s="76"/>
      <c r="F433" s="76"/>
      <c r="G433" s="76"/>
      <c r="H433" s="76"/>
      <c r="I433" s="76"/>
      <c r="J433" s="76"/>
      <c r="K433" s="76"/>
      <c r="L433" s="76"/>
      <c r="M433" s="76"/>
      <c r="N433" s="76"/>
      <c r="O433" s="76"/>
      <c r="P433" s="76"/>
      <c r="Q433" s="76"/>
      <c r="R433" s="76"/>
      <c r="S433" s="76"/>
      <c r="T433" s="76"/>
      <c r="U433" s="76"/>
      <c r="V433" s="76"/>
      <c r="W433" s="76"/>
      <c r="X433" s="76"/>
      <c r="Y433" s="76"/>
      <c r="Z433" s="76"/>
    </row>
    <row r="434" spans="1:26" ht="15.75" customHeight="1" x14ac:dyDescent="0.45">
      <c r="A434" s="81"/>
      <c r="B434" s="76"/>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row>
    <row r="435" spans="1:26" ht="15.75" customHeight="1" x14ac:dyDescent="0.45">
      <c r="A435" s="81"/>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row>
    <row r="436" spans="1:26" ht="15.75" customHeight="1" x14ac:dyDescent="0.45">
      <c r="A436" s="81"/>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row>
    <row r="437" spans="1:26" ht="15.75" customHeight="1" x14ac:dyDescent="0.45">
      <c r="A437" s="81"/>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row>
    <row r="438" spans="1:26" ht="15.75" customHeight="1" x14ac:dyDescent="0.45">
      <c r="A438" s="81"/>
      <c r="B438" s="76"/>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row>
    <row r="439" spans="1:26" ht="15.75" customHeight="1" x14ac:dyDescent="0.45">
      <c r="A439" s="81"/>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row>
    <row r="440" spans="1:26" ht="15.75" customHeight="1" x14ac:dyDescent="0.45">
      <c r="A440" s="81"/>
      <c r="B440" s="76"/>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row>
    <row r="441" spans="1:26" ht="15.75" customHeight="1" x14ac:dyDescent="0.45">
      <c r="A441" s="81"/>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row>
    <row r="442" spans="1:26" ht="15.75" customHeight="1" x14ac:dyDescent="0.45">
      <c r="A442" s="81"/>
      <c r="B442" s="76"/>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row>
    <row r="443" spans="1:26" ht="15.75" customHeight="1" x14ac:dyDescent="0.45">
      <c r="A443" s="81"/>
      <c r="B443" s="76"/>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row>
    <row r="444" spans="1:26" ht="15.75" customHeight="1" x14ac:dyDescent="0.45">
      <c r="A444" s="81"/>
      <c r="B444" s="76"/>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row>
    <row r="445" spans="1:26" ht="15.75" customHeight="1" x14ac:dyDescent="0.45">
      <c r="A445" s="81"/>
      <c r="B445" s="76"/>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row>
    <row r="446" spans="1:26" ht="15.75" customHeight="1" x14ac:dyDescent="0.45">
      <c r="A446" s="81"/>
      <c r="B446" s="76"/>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row>
    <row r="447" spans="1:26" ht="15.75" customHeight="1" x14ac:dyDescent="0.45">
      <c r="A447" s="81"/>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row>
    <row r="448" spans="1:26" ht="15.75" customHeight="1" x14ac:dyDescent="0.45">
      <c r="A448" s="81"/>
      <c r="B448" s="76"/>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row>
    <row r="449" spans="1:26" ht="15.75" customHeight="1" x14ac:dyDescent="0.45">
      <c r="A449" s="81"/>
      <c r="B449" s="76"/>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row>
    <row r="450" spans="1:26" ht="15.75" customHeight="1" x14ac:dyDescent="0.45">
      <c r="A450" s="81"/>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row>
    <row r="451" spans="1:26" ht="15.75" customHeight="1" x14ac:dyDescent="0.45">
      <c r="A451" s="81"/>
      <c r="B451" s="76"/>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row>
    <row r="452" spans="1:26" ht="15.75" customHeight="1" x14ac:dyDescent="0.45">
      <c r="A452" s="81"/>
      <c r="B452" s="76"/>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row>
    <row r="453" spans="1:26" ht="15.75" customHeight="1" x14ac:dyDescent="0.45">
      <c r="A453" s="81"/>
      <c r="B453" s="76"/>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row>
    <row r="454" spans="1:26" ht="15.75" customHeight="1" x14ac:dyDescent="0.45">
      <c r="A454" s="81"/>
      <c r="B454" s="76"/>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row>
    <row r="455" spans="1:26" ht="15.75" customHeight="1" x14ac:dyDescent="0.45">
      <c r="A455" s="81"/>
      <c r="B455" s="76"/>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row>
    <row r="456" spans="1:26" ht="15.75" customHeight="1" x14ac:dyDescent="0.45">
      <c r="A456" s="81"/>
      <c r="B456" s="76"/>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row>
    <row r="457" spans="1:26" ht="15.75" customHeight="1" x14ac:dyDescent="0.45">
      <c r="A457" s="81"/>
      <c r="B457" s="76"/>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row>
    <row r="458" spans="1:26" ht="15.75" customHeight="1" x14ac:dyDescent="0.45">
      <c r="A458" s="81"/>
      <c r="B458" s="76"/>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row>
    <row r="459" spans="1:26" ht="15.75" customHeight="1" x14ac:dyDescent="0.45">
      <c r="A459" s="81"/>
      <c r="B459" s="76"/>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row>
    <row r="460" spans="1:26" ht="15.75" customHeight="1" x14ac:dyDescent="0.45">
      <c r="A460" s="81"/>
      <c r="B460" s="76"/>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row>
    <row r="461" spans="1:26" ht="15.75" customHeight="1" x14ac:dyDescent="0.45">
      <c r="A461" s="81"/>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row>
    <row r="462" spans="1:26" ht="15.75" customHeight="1" x14ac:dyDescent="0.45">
      <c r="A462" s="81"/>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row>
    <row r="463" spans="1:26" ht="15.75" customHeight="1" x14ac:dyDescent="0.45">
      <c r="A463" s="81"/>
      <c r="B463" s="76"/>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row>
    <row r="464" spans="1:26" ht="15.75" customHeight="1" x14ac:dyDescent="0.45">
      <c r="A464" s="81"/>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c r="Z464" s="76"/>
    </row>
    <row r="465" spans="1:26" ht="15.75" customHeight="1" x14ac:dyDescent="0.45">
      <c r="A465" s="81"/>
      <c r="B465" s="76"/>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row>
    <row r="466" spans="1:26" ht="15.75" customHeight="1" x14ac:dyDescent="0.45">
      <c r="A466" s="81"/>
      <c r="B466" s="76"/>
      <c r="C466" s="76"/>
      <c r="D466" s="76"/>
      <c r="E466" s="76"/>
      <c r="F466" s="76"/>
      <c r="G466" s="76"/>
      <c r="H466" s="76"/>
      <c r="I466" s="76"/>
      <c r="J466" s="76"/>
      <c r="K466" s="76"/>
      <c r="L466" s="76"/>
      <c r="M466" s="76"/>
      <c r="N466" s="76"/>
      <c r="O466" s="76"/>
      <c r="P466" s="76"/>
      <c r="Q466" s="76"/>
      <c r="R466" s="76"/>
      <c r="S466" s="76"/>
      <c r="T466" s="76"/>
      <c r="U466" s="76"/>
      <c r="V466" s="76"/>
      <c r="W466" s="76"/>
      <c r="X466" s="76"/>
      <c r="Y466" s="76"/>
      <c r="Z466" s="76"/>
    </row>
    <row r="467" spans="1:26" ht="15.75" customHeight="1" x14ac:dyDescent="0.45">
      <c r="A467" s="81"/>
      <c r="B467" s="76"/>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row>
    <row r="468" spans="1:26" ht="15.75" customHeight="1" x14ac:dyDescent="0.45">
      <c r="A468" s="81"/>
      <c r="B468" s="76"/>
      <c r="C468" s="76"/>
      <c r="D468" s="76"/>
      <c r="E468" s="76"/>
      <c r="F468" s="76"/>
      <c r="G468" s="76"/>
      <c r="H468" s="76"/>
      <c r="I468" s="76"/>
      <c r="J468" s="76"/>
      <c r="K468" s="76"/>
      <c r="L468" s="76"/>
      <c r="M468" s="76"/>
      <c r="N468" s="76"/>
      <c r="O468" s="76"/>
      <c r="P468" s="76"/>
      <c r="Q468" s="76"/>
      <c r="R468" s="76"/>
      <c r="S468" s="76"/>
      <c r="T468" s="76"/>
      <c r="U468" s="76"/>
      <c r="V468" s="76"/>
      <c r="W468" s="76"/>
      <c r="X468" s="76"/>
      <c r="Y468" s="76"/>
      <c r="Z468" s="76"/>
    </row>
    <row r="469" spans="1:26" ht="15.75" customHeight="1" x14ac:dyDescent="0.45">
      <c r="A469" s="81"/>
      <c r="B469" s="76"/>
      <c r="C469" s="76"/>
      <c r="D469" s="76"/>
      <c r="E469" s="76"/>
      <c r="F469" s="76"/>
      <c r="G469" s="76"/>
      <c r="H469" s="76"/>
      <c r="I469" s="76"/>
      <c r="J469" s="76"/>
      <c r="K469" s="76"/>
      <c r="L469" s="76"/>
      <c r="M469" s="76"/>
      <c r="N469" s="76"/>
      <c r="O469" s="76"/>
      <c r="P469" s="76"/>
      <c r="Q469" s="76"/>
      <c r="R469" s="76"/>
      <c r="S469" s="76"/>
      <c r="T469" s="76"/>
      <c r="U469" s="76"/>
      <c r="V469" s="76"/>
      <c r="W469" s="76"/>
      <c r="X469" s="76"/>
      <c r="Y469" s="76"/>
      <c r="Z469" s="76"/>
    </row>
    <row r="470" spans="1:26" ht="15.75" customHeight="1" x14ac:dyDescent="0.45">
      <c r="A470" s="81"/>
      <c r="B470" s="76"/>
      <c r="C470" s="76"/>
      <c r="D470" s="76"/>
      <c r="E470" s="76"/>
      <c r="F470" s="76"/>
      <c r="G470" s="76"/>
      <c r="H470" s="76"/>
      <c r="I470" s="76"/>
      <c r="J470" s="76"/>
      <c r="K470" s="76"/>
      <c r="L470" s="76"/>
      <c r="M470" s="76"/>
      <c r="N470" s="76"/>
      <c r="O470" s="76"/>
      <c r="P470" s="76"/>
      <c r="Q470" s="76"/>
      <c r="R470" s="76"/>
      <c r="S470" s="76"/>
      <c r="T470" s="76"/>
      <c r="U470" s="76"/>
      <c r="V470" s="76"/>
      <c r="W470" s="76"/>
      <c r="X470" s="76"/>
      <c r="Y470" s="76"/>
      <c r="Z470" s="76"/>
    </row>
    <row r="471" spans="1:26" ht="15.75" customHeight="1" x14ac:dyDescent="0.45">
      <c r="A471" s="81"/>
      <c r="B471" s="76"/>
      <c r="C471" s="76"/>
      <c r="D471" s="76"/>
      <c r="E471" s="76"/>
      <c r="F471" s="76"/>
      <c r="G471" s="76"/>
      <c r="H471" s="76"/>
      <c r="I471" s="76"/>
      <c r="J471" s="76"/>
      <c r="K471" s="76"/>
      <c r="L471" s="76"/>
      <c r="M471" s="76"/>
      <c r="N471" s="76"/>
      <c r="O471" s="76"/>
      <c r="P471" s="76"/>
      <c r="Q471" s="76"/>
      <c r="R471" s="76"/>
      <c r="S471" s="76"/>
      <c r="T471" s="76"/>
      <c r="U471" s="76"/>
      <c r="V471" s="76"/>
      <c r="W471" s="76"/>
      <c r="X471" s="76"/>
      <c r="Y471" s="76"/>
      <c r="Z471" s="76"/>
    </row>
    <row r="472" spans="1:26" ht="15.75" customHeight="1" x14ac:dyDescent="0.45">
      <c r="A472" s="81"/>
      <c r="B472" s="76"/>
      <c r="C472" s="76"/>
      <c r="D472" s="76"/>
      <c r="E472" s="76"/>
      <c r="F472" s="76"/>
      <c r="G472" s="76"/>
      <c r="H472" s="76"/>
      <c r="I472" s="76"/>
      <c r="J472" s="76"/>
      <c r="K472" s="76"/>
      <c r="L472" s="76"/>
      <c r="M472" s="76"/>
      <c r="N472" s="76"/>
      <c r="O472" s="76"/>
      <c r="P472" s="76"/>
      <c r="Q472" s="76"/>
      <c r="R472" s="76"/>
      <c r="S472" s="76"/>
      <c r="T472" s="76"/>
      <c r="U472" s="76"/>
      <c r="V472" s="76"/>
      <c r="W472" s="76"/>
      <c r="X472" s="76"/>
      <c r="Y472" s="76"/>
      <c r="Z472" s="76"/>
    </row>
    <row r="473" spans="1:26" ht="15.75" customHeight="1" x14ac:dyDescent="0.45">
      <c r="A473" s="81"/>
      <c r="B473" s="76"/>
      <c r="C473" s="76"/>
      <c r="D473" s="76"/>
      <c r="E473" s="76"/>
      <c r="F473" s="76"/>
      <c r="G473" s="76"/>
      <c r="H473" s="76"/>
      <c r="I473" s="76"/>
      <c r="J473" s="76"/>
      <c r="K473" s="76"/>
      <c r="L473" s="76"/>
      <c r="M473" s="76"/>
      <c r="N473" s="76"/>
      <c r="O473" s="76"/>
      <c r="P473" s="76"/>
      <c r="Q473" s="76"/>
      <c r="R473" s="76"/>
      <c r="S473" s="76"/>
      <c r="T473" s="76"/>
      <c r="U473" s="76"/>
      <c r="V473" s="76"/>
      <c r="W473" s="76"/>
      <c r="X473" s="76"/>
      <c r="Y473" s="76"/>
      <c r="Z473" s="76"/>
    </row>
    <row r="474" spans="1:26" ht="15.75" customHeight="1" x14ac:dyDescent="0.45">
      <c r="A474" s="81"/>
      <c r="B474" s="76"/>
      <c r="C474" s="76"/>
      <c r="D474" s="76"/>
      <c r="E474" s="76"/>
      <c r="F474" s="76"/>
      <c r="G474" s="76"/>
      <c r="H474" s="76"/>
      <c r="I474" s="76"/>
      <c r="J474" s="76"/>
      <c r="K474" s="76"/>
      <c r="L474" s="76"/>
      <c r="M474" s="76"/>
      <c r="N474" s="76"/>
      <c r="O474" s="76"/>
      <c r="P474" s="76"/>
      <c r="Q474" s="76"/>
      <c r="R474" s="76"/>
      <c r="S474" s="76"/>
      <c r="T474" s="76"/>
      <c r="U474" s="76"/>
      <c r="V474" s="76"/>
      <c r="W474" s="76"/>
      <c r="X474" s="76"/>
      <c r="Y474" s="76"/>
      <c r="Z474" s="76"/>
    </row>
    <row r="475" spans="1:26" ht="15.75" customHeight="1" x14ac:dyDescent="0.45">
      <c r="A475" s="81"/>
      <c r="B475" s="76"/>
      <c r="C475" s="76"/>
      <c r="D475" s="76"/>
      <c r="E475" s="76"/>
      <c r="F475" s="76"/>
      <c r="G475" s="76"/>
      <c r="H475" s="76"/>
      <c r="I475" s="76"/>
      <c r="J475" s="76"/>
      <c r="K475" s="76"/>
      <c r="L475" s="76"/>
      <c r="M475" s="76"/>
      <c r="N475" s="76"/>
      <c r="O475" s="76"/>
      <c r="P475" s="76"/>
      <c r="Q475" s="76"/>
      <c r="R475" s="76"/>
      <c r="S475" s="76"/>
      <c r="T475" s="76"/>
      <c r="U475" s="76"/>
      <c r="V475" s="76"/>
      <c r="W475" s="76"/>
      <c r="X475" s="76"/>
      <c r="Y475" s="76"/>
      <c r="Z475" s="76"/>
    </row>
    <row r="476" spans="1:26" ht="15.75" customHeight="1" x14ac:dyDescent="0.45">
      <c r="A476" s="81"/>
      <c r="B476" s="76"/>
      <c r="C476" s="76"/>
      <c r="D476" s="76"/>
      <c r="E476" s="76"/>
      <c r="F476" s="76"/>
      <c r="G476" s="76"/>
      <c r="H476" s="76"/>
      <c r="I476" s="76"/>
      <c r="J476" s="76"/>
      <c r="K476" s="76"/>
      <c r="L476" s="76"/>
      <c r="M476" s="76"/>
      <c r="N476" s="76"/>
      <c r="O476" s="76"/>
      <c r="P476" s="76"/>
      <c r="Q476" s="76"/>
      <c r="R476" s="76"/>
      <c r="S476" s="76"/>
      <c r="T476" s="76"/>
      <c r="U476" s="76"/>
      <c r="V476" s="76"/>
      <c r="W476" s="76"/>
      <c r="X476" s="76"/>
      <c r="Y476" s="76"/>
      <c r="Z476" s="76"/>
    </row>
    <row r="477" spans="1:26" ht="15.75" customHeight="1" x14ac:dyDescent="0.45">
      <c r="A477" s="81"/>
      <c r="B477" s="76"/>
      <c r="C477" s="76"/>
      <c r="D477" s="76"/>
      <c r="E477" s="76"/>
      <c r="F477" s="76"/>
      <c r="G477" s="76"/>
      <c r="H477" s="76"/>
      <c r="I477" s="76"/>
      <c r="J477" s="76"/>
      <c r="K477" s="76"/>
      <c r="L477" s="76"/>
      <c r="M477" s="76"/>
      <c r="N477" s="76"/>
      <c r="O477" s="76"/>
      <c r="P477" s="76"/>
      <c r="Q477" s="76"/>
      <c r="R477" s="76"/>
      <c r="S477" s="76"/>
      <c r="T477" s="76"/>
      <c r="U477" s="76"/>
      <c r="V477" s="76"/>
      <c r="W477" s="76"/>
      <c r="X477" s="76"/>
      <c r="Y477" s="76"/>
      <c r="Z477" s="76"/>
    </row>
    <row r="478" spans="1:26" ht="15.75" customHeight="1" x14ac:dyDescent="0.45">
      <c r="A478" s="81"/>
      <c r="B478" s="76"/>
      <c r="C478" s="76"/>
      <c r="D478" s="76"/>
      <c r="E478" s="76"/>
      <c r="F478" s="76"/>
      <c r="G478" s="76"/>
      <c r="H478" s="76"/>
      <c r="I478" s="76"/>
      <c r="J478" s="76"/>
      <c r="K478" s="76"/>
      <c r="L478" s="76"/>
      <c r="M478" s="76"/>
      <c r="N478" s="76"/>
      <c r="O478" s="76"/>
      <c r="P478" s="76"/>
      <c r="Q478" s="76"/>
      <c r="R478" s="76"/>
      <c r="S478" s="76"/>
      <c r="T478" s="76"/>
      <c r="U478" s="76"/>
      <c r="V478" s="76"/>
      <c r="W478" s="76"/>
      <c r="X478" s="76"/>
      <c r="Y478" s="76"/>
      <c r="Z478" s="76"/>
    </row>
    <row r="479" spans="1:26" ht="15.75" customHeight="1" x14ac:dyDescent="0.45">
      <c r="A479" s="81"/>
      <c r="B479" s="76"/>
      <c r="C479" s="76"/>
      <c r="D479" s="76"/>
      <c r="E479" s="76"/>
      <c r="F479" s="76"/>
      <c r="G479" s="76"/>
      <c r="H479" s="76"/>
      <c r="I479" s="76"/>
      <c r="J479" s="76"/>
      <c r="K479" s="76"/>
      <c r="L479" s="76"/>
      <c r="M479" s="76"/>
      <c r="N479" s="76"/>
      <c r="O479" s="76"/>
      <c r="P479" s="76"/>
      <c r="Q479" s="76"/>
      <c r="R479" s="76"/>
      <c r="S479" s="76"/>
      <c r="T479" s="76"/>
      <c r="U479" s="76"/>
      <c r="V479" s="76"/>
      <c r="W479" s="76"/>
      <c r="X479" s="76"/>
      <c r="Y479" s="76"/>
      <c r="Z479" s="76"/>
    </row>
    <row r="480" spans="1:26" ht="15.75" customHeight="1" x14ac:dyDescent="0.45">
      <c r="A480" s="81"/>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row>
    <row r="481" spans="1:26" ht="15.75" customHeight="1" x14ac:dyDescent="0.45">
      <c r="A481" s="81"/>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row>
    <row r="482" spans="1:26" ht="15.75" customHeight="1" x14ac:dyDescent="0.45">
      <c r="A482" s="81"/>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row>
    <row r="483" spans="1:26" ht="15.75" customHeight="1" x14ac:dyDescent="0.45">
      <c r="A483" s="81"/>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row>
    <row r="484" spans="1:26" ht="15.75" customHeight="1" x14ac:dyDescent="0.45">
      <c r="A484" s="81"/>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row>
    <row r="485" spans="1:26" ht="15.75" customHeight="1" x14ac:dyDescent="0.45">
      <c r="A485" s="81"/>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row>
    <row r="486" spans="1:26" ht="15.75" customHeight="1" x14ac:dyDescent="0.45">
      <c r="A486" s="81"/>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row>
    <row r="487" spans="1:26" ht="15.75" customHeight="1" x14ac:dyDescent="0.45">
      <c r="A487" s="81"/>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row>
    <row r="488" spans="1:26" ht="15.75" customHeight="1" x14ac:dyDescent="0.45">
      <c r="A488" s="81"/>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row>
    <row r="489" spans="1:26" ht="15.75" customHeight="1" x14ac:dyDescent="0.45">
      <c r="A489" s="81"/>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row>
    <row r="490" spans="1:26" ht="15.75" customHeight="1" x14ac:dyDescent="0.45">
      <c r="A490" s="81"/>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row>
    <row r="491" spans="1:26" ht="15.75" customHeight="1" x14ac:dyDescent="0.45">
      <c r="A491" s="81"/>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row>
    <row r="492" spans="1:26" ht="15.75" customHeight="1" x14ac:dyDescent="0.45">
      <c r="A492" s="81"/>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row>
    <row r="493" spans="1:26" ht="15.75" customHeight="1" x14ac:dyDescent="0.45">
      <c r="A493" s="81"/>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row>
    <row r="494" spans="1:26" ht="15.75" customHeight="1" x14ac:dyDescent="0.45">
      <c r="A494" s="81"/>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row>
    <row r="495" spans="1:26" ht="15.75" customHeight="1" x14ac:dyDescent="0.45">
      <c r="A495" s="81"/>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row>
    <row r="496" spans="1:26" ht="15.75" customHeight="1" x14ac:dyDescent="0.45">
      <c r="A496" s="81"/>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row>
    <row r="497" spans="1:26" ht="15.75" customHeight="1" x14ac:dyDescent="0.45">
      <c r="A497" s="81"/>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row>
    <row r="498" spans="1:26" ht="15.75" customHeight="1" x14ac:dyDescent="0.45">
      <c r="A498" s="81"/>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c r="Z498" s="76"/>
    </row>
    <row r="499" spans="1:26" ht="15.75" customHeight="1" x14ac:dyDescent="0.45">
      <c r="A499" s="81"/>
      <c r="B499" s="76"/>
      <c r="C499" s="76"/>
      <c r="D499" s="76"/>
      <c r="E499" s="76"/>
      <c r="F499" s="76"/>
      <c r="G499" s="76"/>
      <c r="H499" s="76"/>
      <c r="I499" s="76"/>
      <c r="J499" s="76"/>
      <c r="K499" s="76"/>
      <c r="L499" s="76"/>
      <c r="M499" s="76"/>
      <c r="N499" s="76"/>
      <c r="O499" s="76"/>
      <c r="P499" s="76"/>
      <c r="Q499" s="76"/>
      <c r="R499" s="76"/>
      <c r="S499" s="76"/>
      <c r="T499" s="76"/>
      <c r="U499" s="76"/>
      <c r="V499" s="76"/>
      <c r="W499" s="76"/>
      <c r="X499" s="76"/>
      <c r="Y499" s="76"/>
      <c r="Z499" s="76"/>
    </row>
    <row r="500" spans="1:26" ht="15.75" customHeight="1" x14ac:dyDescent="0.45">
      <c r="A500" s="81"/>
      <c r="B500" s="76"/>
      <c r="C500" s="76"/>
      <c r="D500" s="76"/>
      <c r="E500" s="76"/>
      <c r="F500" s="76"/>
      <c r="G500" s="76"/>
      <c r="H500" s="76"/>
      <c r="I500" s="76"/>
      <c r="J500" s="76"/>
      <c r="K500" s="76"/>
      <c r="L500" s="76"/>
      <c r="M500" s="76"/>
      <c r="N500" s="76"/>
      <c r="O500" s="76"/>
      <c r="P500" s="76"/>
      <c r="Q500" s="76"/>
      <c r="R500" s="76"/>
      <c r="S500" s="76"/>
      <c r="T500" s="76"/>
      <c r="U500" s="76"/>
      <c r="V500" s="76"/>
      <c r="W500" s="76"/>
      <c r="X500" s="76"/>
      <c r="Y500" s="76"/>
      <c r="Z500" s="76"/>
    </row>
    <row r="501" spans="1:26" ht="15.75" customHeight="1" x14ac:dyDescent="0.45">
      <c r="A501" s="81"/>
      <c r="B501" s="76"/>
      <c r="C501" s="76"/>
      <c r="D501" s="76"/>
      <c r="E501" s="76"/>
      <c r="F501" s="76"/>
      <c r="G501" s="76"/>
      <c r="H501" s="76"/>
      <c r="I501" s="76"/>
      <c r="J501" s="76"/>
      <c r="K501" s="76"/>
      <c r="L501" s="76"/>
      <c r="M501" s="76"/>
      <c r="N501" s="76"/>
      <c r="O501" s="76"/>
      <c r="P501" s="76"/>
      <c r="Q501" s="76"/>
      <c r="R501" s="76"/>
      <c r="S501" s="76"/>
      <c r="T501" s="76"/>
      <c r="U501" s="76"/>
      <c r="V501" s="76"/>
      <c r="W501" s="76"/>
      <c r="X501" s="76"/>
      <c r="Y501" s="76"/>
      <c r="Z501" s="76"/>
    </row>
    <row r="502" spans="1:26" ht="15.75" customHeight="1" x14ac:dyDescent="0.45">
      <c r="A502" s="81"/>
      <c r="B502" s="76"/>
      <c r="C502" s="76"/>
      <c r="D502" s="76"/>
      <c r="E502" s="76"/>
      <c r="F502" s="76"/>
      <c r="G502" s="76"/>
      <c r="H502" s="76"/>
      <c r="I502" s="76"/>
      <c r="J502" s="76"/>
      <c r="K502" s="76"/>
      <c r="L502" s="76"/>
      <c r="M502" s="76"/>
      <c r="N502" s="76"/>
      <c r="O502" s="76"/>
      <c r="P502" s="76"/>
      <c r="Q502" s="76"/>
      <c r="R502" s="76"/>
      <c r="S502" s="76"/>
      <c r="T502" s="76"/>
      <c r="U502" s="76"/>
      <c r="V502" s="76"/>
      <c r="W502" s="76"/>
      <c r="X502" s="76"/>
      <c r="Y502" s="76"/>
      <c r="Z502" s="76"/>
    </row>
    <row r="503" spans="1:26" ht="15.75" customHeight="1" x14ac:dyDescent="0.45">
      <c r="A503" s="81"/>
      <c r="B503" s="76"/>
      <c r="C503" s="76"/>
      <c r="D503" s="76"/>
      <c r="E503" s="76"/>
      <c r="F503" s="76"/>
      <c r="G503" s="76"/>
      <c r="H503" s="76"/>
      <c r="I503" s="76"/>
      <c r="J503" s="76"/>
      <c r="K503" s="76"/>
      <c r="L503" s="76"/>
      <c r="M503" s="76"/>
      <c r="N503" s="76"/>
      <c r="O503" s="76"/>
      <c r="P503" s="76"/>
      <c r="Q503" s="76"/>
      <c r="R503" s="76"/>
      <c r="S503" s="76"/>
      <c r="T503" s="76"/>
      <c r="U503" s="76"/>
      <c r="V503" s="76"/>
      <c r="W503" s="76"/>
      <c r="X503" s="76"/>
      <c r="Y503" s="76"/>
      <c r="Z503" s="76"/>
    </row>
    <row r="504" spans="1:26" ht="15.75" customHeight="1" x14ac:dyDescent="0.45">
      <c r="A504" s="81"/>
      <c r="B504" s="76"/>
      <c r="C504" s="76"/>
      <c r="D504" s="76"/>
      <c r="E504" s="76"/>
      <c r="F504" s="76"/>
      <c r="G504" s="76"/>
      <c r="H504" s="76"/>
      <c r="I504" s="76"/>
      <c r="J504" s="76"/>
      <c r="K504" s="76"/>
      <c r="L504" s="76"/>
      <c r="M504" s="76"/>
      <c r="N504" s="76"/>
      <c r="O504" s="76"/>
      <c r="P504" s="76"/>
      <c r="Q504" s="76"/>
      <c r="R504" s="76"/>
      <c r="S504" s="76"/>
      <c r="T504" s="76"/>
      <c r="U504" s="76"/>
      <c r="V504" s="76"/>
      <c r="W504" s="76"/>
      <c r="X504" s="76"/>
      <c r="Y504" s="76"/>
      <c r="Z504" s="76"/>
    </row>
    <row r="505" spans="1:26" ht="15.75" customHeight="1" x14ac:dyDescent="0.45">
      <c r="A505" s="81"/>
      <c r="B505" s="76"/>
      <c r="C505" s="76"/>
      <c r="D505" s="76"/>
      <c r="E505" s="76"/>
      <c r="F505" s="76"/>
      <c r="G505" s="76"/>
      <c r="H505" s="76"/>
      <c r="I505" s="76"/>
      <c r="J505" s="76"/>
      <c r="K505" s="76"/>
      <c r="L505" s="76"/>
      <c r="M505" s="76"/>
      <c r="N505" s="76"/>
      <c r="O505" s="76"/>
      <c r="P505" s="76"/>
      <c r="Q505" s="76"/>
      <c r="R505" s="76"/>
      <c r="S505" s="76"/>
      <c r="T505" s="76"/>
      <c r="U505" s="76"/>
      <c r="V505" s="76"/>
      <c r="W505" s="76"/>
      <c r="X505" s="76"/>
      <c r="Y505" s="76"/>
      <c r="Z505" s="76"/>
    </row>
    <row r="506" spans="1:26" ht="15.75" customHeight="1" x14ac:dyDescent="0.45">
      <c r="A506" s="81"/>
      <c r="B506" s="76"/>
      <c r="C506" s="76"/>
      <c r="D506" s="76"/>
      <c r="E506" s="76"/>
      <c r="F506" s="76"/>
      <c r="G506" s="76"/>
      <c r="H506" s="76"/>
      <c r="I506" s="76"/>
      <c r="J506" s="76"/>
      <c r="K506" s="76"/>
      <c r="L506" s="76"/>
      <c r="M506" s="76"/>
      <c r="N506" s="76"/>
      <c r="O506" s="76"/>
      <c r="P506" s="76"/>
      <c r="Q506" s="76"/>
      <c r="R506" s="76"/>
      <c r="S506" s="76"/>
      <c r="T506" s="76"/>
      <c r="U506" s="76"/>
      <c r="V506" s="76"/>
      <c r="W506" s="76"/>
      <c r="X506" s="76"/>
      <c r="Y506" s="76"/>
      <c r="Z506" s="76"/>
    </row>
    <row r="507" spans="1:26" ht="15.75" customHeight="1" x14ac:dyDescent="0.45">
      <c r="A507" s="81"/>
      <c r="B507" s="76"/>
      <c r="C507" s="76"/>
      <c r="D507" s="76"/>
      <c r="E507" s="76"/>
      <c r="F507" s="76"/>
      <c r="G507" s="76"/>
      <c r="H507" s="76"/>
      <c r="I507" s="76"/>
      <c r="J507" s="76"/>
      <c r="K507" s="76"/>
      <c r="L507" s="76"/>
      <c r="M507" s="76"/>
      <c r="N507" s="76"/>
      <c r="O507" s="76"/>
      <c r="P507" s="76"/>
      <c r="Q507" s="76"/>
      <c r="R507" s="76"/>
      <c r="S507" s="76"/>
      <c r="T507" s="76"/>
      <c r="U507" s="76"/>
      <c r="V507" s="76"/>
      <c r="W507" s="76"/>
      <c r="X507" s="76"/>
      <c r="Y507" s="76"/>
      <c r="Z507" s="76"/>
    </row>
    <row r="508" spans="1:26" ht="15.75" customHeight="1" x14ac:dyDescent="0.45">
      <c r="A508" s="81"/>
      <c r="B508" s="76"/>
      <c r="C508" s="76"/>
      <c r="D508" s="76"/>
      <c r="E508" s="76"/>
      <c r="F508" s="76"/>
      <c r="G508" s="76"/>
      <c r="H508" s="76"/>
      <c r="I508" s="76"/>
      <c r="J508" s="76"/>
      <c r="K508" s="76"/>
      <c r="L508" s="76"/>
      <c r="M508" s="76"/>
      <c r="N508" s="76"/>
      <c r="O508" s="76"/>
      <c r="P508" s="76"/>
      <c r="Q508" s="76"/>
      <c r="R508" s="76"/>
      <c r="S508" s="76"/>
      <c r="T508" s="76"/>
      <c r="U508" s="76"/>
      <c r="V508" s="76"/>
      <c r="W508" s="76"/>
      <c r="X508" s="76"/>
      <c r="Y508" s="76"/>
      <c r="Z508" s="76"/>
    </row>
    <row r="509" spans="1:26" ht="15.75" customHeight="1" x14ac:dyDescent="0.45">
      <c r="A509" s="81"/>
      <c r="B509" s="76"/>
      <c r="C509" s="76"/>
      <c r="D509" s="76"/>
      <c r="E509" s="76"/>
      <c r="F509" s="76"/>
      <c r="G509" s="76"/>
      <c r="H509" s="76"/>
      <c r="I509" s="76"/>
      <c r="J509" s="76"/>
      <c r="K509" s="76"/>
      <c r="L509" s="76"/>
      <c r="M509" s="76"/>
      <c r="N509" s="76"/>
      <c r="O509" s="76"/>
      <c r="P509" s="76"/>
      <c r="Q509" s="76"/>
      <c r="R509" s="76"/>
      <c r="S509" s="76"/>
      <c r="T509" s="76"/>
      <c r="U509" s="76"/>
      <c r="V509" s="76"/>
      <c r="W509" s="76"/>
      <c r="X509" s="76"/>
      <c r="Y509" s="76"/>
      <c r="Z509" s="76"/>
    </row>
    <row r="510" spans="1:26" ht="15.75" customHeight="1" x14ac:dyDescent="0.45">
      <c r="A510" s="81"/>
      <c r="B510" s="76"/>
      <c r="C510" s="76"/>
      <c r="D510" s="76"/>
      <c r="E510" s="76"/>
      <c r="F510" s="76"/>
      <c r="G510" s="76"/>
      <c r="H510" s="76"/>
      <c r="I510" s="76"/>
      <c r="J510" s="76"/>
      <c r="K510" s="76"/>
      <c r="L510" s="76"/>
      <c r="M510" s="76"/>
      <c r="N510" s="76"/>
      <c r="O510" s="76"/>
      <c r="P510" s="76"/>
      <c r="Q510" s="76"/>
      <c r="R510" s="76"/>
      <c r="S510" s="76"/>
      <c r="T510" s="76"/>
      <c r="U510" s="76"/>
      <c r="V510" s="76"/>
      <c r="W510" s="76"/>
      <c r="X510" s="76"/>
      <c r="Y510" s="76"/>
      <c r="Z510" s="76"/>
    </row>
    <row r="511" spans="1:26" ht="15.75" customHeight="1" x14ac:dyDescent="0.45">
      <c r="A511" s="81"/>
      <c r="B511" s="76"/>
      <c r="C511" s="76"/>
      <c r="D511" s="76"/>
      <c r="E511" s="76"/>
      <c r="F511" s="76"/>
      <c r="G511" s="76"/>
      <c r="H511" s="76"/>
      <c r="I511" s="76"/>
      <c r="J511" s="76"/>
      <c r="K511" s="76"/>
      <c r="L511" s="76"/>
      <c r="M511" s="76"/>
      <c r="N511" s="76"/>
      <c r="O511" s="76"/>
      <c r="P511" s="76"/>
      <c r="Q511" s="76"/>
      <c r="R511" s="76"/>
      <c r="S511" s="76"/>
      <c r="T511" s="76"/>
      <c r="U511" s="76"/>
      <c r="V511" s="76"/>
      <c r="W511" s="76"/>
      <c r="X511" s="76"/>
      <c r="Y511" s="76"/>
      <c r="Z511" s="76"/>
    </row>
    <row r="512" spans="1:26" ht="15.75" customHeight="1" x14ac:dyDescent="0.45">
      <c r="A512" s="81"/>
      <c r="B512" s="76"/>
      <c r="C512" s="76"/>
      <c r="D512" s="76"/>
      <c r="E512" s="76"/>
      <c r="F512" s="76"/>
      <c r="G512" s="76"/>
      <c r="H512" s="76"/>
      <c r="I512" s="76"/>
      <c r="J512" s="76"/>
      <c r="K512" s="76"/>
      <c r="L512" s="76"/>
      <c r="M512" s="76"/>
      <c r="N512" s="76"/>
      <c r="O512" s="76"/>
      <c r="P512" s="76"/>
      <c r="Q512" s="76"/>
      <c r="R512" s="76"/>
      <c r="S512" s="76"/>
      <c r="T512" s="76"/>
      <c r="U512" s="76"/>
      <c r="V512" s="76"/>
      <c r="W512" s="76"/>
      <c r="X512" s="76"/>
      <c r="Y512" s="76"/>
      <c r="Z512" s="76"/>
    </row>
    <row r="513" spans="1:26" ht="15.75" customHeight="1" x14ac:dyDescent="0.45">
      <c r="A513" s="81"/>
      <c r="B513" s="76"/>
      <c r="C513" s="76"/>
      <c r="D513" s="76"/>
      <c r="E513" s="76"/>
      <c r="F513" s="76"/>
      <c r="G513" s="76"/>
      <c r="H513" s="76"/>
      <c r="I513" s="76"/>
      <c r="J513" s="76"/>
      <c r="K513" s="76"/>
      <c r="L513" s="76"/>
      <c r="M513" s="76"/>
      <c r="N513" s="76"/>
      <c r="O513" s="76"/>
      <c r="P513" s="76"/>
      <c r="Q513" s="76"/>
      <c r="R513" s="76"/>
      <c r="S513" s="76"/>
      <c r="T513" s="76"/>
      <c r="U513" s="76"/>
      <c r="V513" s="76"/>
      <c r="W513" s="76"/>
      <c r="X513" s="76"/>
      <c r="Y513" s="76"/>
      <c r="Z513" s="76"/>
    </row>
    <row r="514" spans="1:26" ht="15.75" customHeight="1" x14ac:dyDescent="0.45">
      <c r="A514" s="81"/>
      <c r="B514" s="76"/>
      <c r="C514" s="76"/>
      <c r="D514" s="76"/>
      <c r="E514" s="76"/>
      <c r="F514" s="76"/>
      <c r="G514" s="76"/>
      <c r="H514" s="76"/>
      <c r="I514" s="76"/>
      <c r="J514" s="76"/>
      <c r="K514" s="76"/>
      <c r="L514" s="76"/>
      <c r="M514" s="76"/>
      <c r="N514" s="76"/>
      <c r="O514" s="76"/>
      <c r="P514" s="76"/>
      <c r="Q514" s="76"/>
      <c r="R514" s="76"/>
      <c r="S514" s="76"/>
      <c r="T514" s="76"/>
      <c r="U514" s="76"/>
      <c r="V514" s="76"/>
      <c r="W514" s="76"/>
      <c r="X514" s="76"/>
      <c r="Y514" s="76"/>
      <c r="Z514" s="76"/>
    </row>
    <row r="515" spans="1:26" ht="15.75" customHeight="1" x14ac:dyDescent="0.45">
      <c r="A515" s="81"/>
      <c r="B515" s="76"/>
      <c r="C515" s="76"/>
      <c r="D515" s="76"/>
      <c r="E515" s="76"/>
      <c r="F515" s="76"/>
      <c r="G515" s="76"/>
      <c r="H515" s="76"/>
      <c r="I515" s="76"/>
      <c r="J515" s="76"/>
      <c r="K515" s="76"/>
      <c r="L515" s="76"/>
      <c r="M515" s="76"/>
      <c r="N515" s="76"/>
      <c r="O515" s="76"/>
      <c r="P515" s="76"/>
      <c r="Q515" s="76"/>
      <c r="R515" s="76"/>
      <c r="S515" s="76"/>
      <c r="T515" s="76"/>
      <c r="U515" s="76"/>
      <c r="V515" s="76"/>
      <c r="W515" s="76"/>
      <c r="X515" s="76"/>
      <c r="Y515" s="76"/>
      <c r="Z515" s="76"/>
    </row>
    <row r="516" spans="1:26" ht="15.75" customHeight="1" x14ac:dyDescent="0.45">
      <c r="A516" s="81"/>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c r="Z516" s="76"/>
    </row>
    <row r="517" spans="1:26" ht="15.75" customHeight="1" x14ac:dyDescent="0.45">
      <c r="A517" s="81"/>
      <c r="B517" s="76"/>
      <c r="C517" s="76"/>
      <c r="D517" s="76"/>
      <c r="E517" s="76"/>
      <c r="F517" s="76"/>
      <c r="G517" s="76"/>
      <c r="H517" s="76"/>
      <c r="I517" s="76"/>
      <c r="J517" s="76"/>
      <c r="K517" s="76"/>
      <c r="L517" s="76"/>
      <c r="M517" s="76"/>
      <c r="N517" s="76"/>
      <c r="O517" s="76"/>
      <c r="P517" s="76"/>
      <c r="Q517" s="76"/>
      <c r="R517" s="76"/>
      <c r="S517" s="76"/>
      <c r="T517" s="76"/>
      <c r="U517" s="76"/>
      <c r="V517" s="76"/>
      <c r="W517" s="76"/>
      <c r="X517" s="76"/>
      <c r="Y517" s="76"/>
      <c r="Z517" s="76"/>
    </row>
    <row r="518" spans="1:26" ht="15.75" customHeight="1" x14ac:dyDescent="0.45">
      <c r="A518" s="81"/>
      <c r="B518" s="76"/>
      <c r="C518" s="76"/>
      <c r="D518" s="76"/>
      <c r="E518" s="76"/>
      <c r="F518" s="76"/>
      <c r="G518" s="76"/>
      <c r="H518" s="76"/>
      <c r="I518" s="76"/>
      <c r="J518" s="76"/>
      <c r="K518" s="76"/>
      <c r="L518" s="76"/>
      <c r="M518" s="76"/>
      <c r="N518" s="76"/>
      <c r="O518" s="76"/>
      <c r="P518" s="76"/>
      <c r="Q518" s="76"/>
      <c r="R518" s="76"/>
      <c r="S518" s="76"/>
      <c r="T518" s="76"/>
      <c r="U518" s="76"/>
      <c r="V518" s="76"/>
      <c r="W518" s="76"/>
      <c r="X518" s="76"/>
      <c r="Y518" s="76"/>
      <c r="Z518" s="76"/>
    </row>
    <row r="519" spans="1:26" ht="15.75" customHeight="1" x14ac:dyDescent="0.45">
      <c r="A519" s="81"/>
      <c r="B519" s="76"/>
      <c r="C519" s="76"/>
      <c r="D519" s="76"/>
      <c r="E519" s="76"/>
      <c r="F519" s="76"/>
      <c r="G519" s="76"/>
      <c r="H519" s="76"/>
      <c r="I519" s="76"/>
      <c r="J519" s="76"/>
      <c r="K519" s="76"/>
      <c r="L519" s="76"/>
      <c r="M519" s="76"/>
      <c r="N519" s="76"/>
      <c r="O519" s="76"/>
      <c r="P519" s="76"/>
      <c r="Q519" s="76"/>
      <c r="R519" s="76"/>
      <c r="S519" s="76"/>
      <c r="T519" s="76"/>
      <c r="U519" s="76"/>
      <c r="V519" s="76"/>
      <c r="W519" s="76"/>
      <c r="X519" s="76"/>
      <c r="Y519" s="76"/>
      <c r="Z519" s="76"/>
    </row>
    <row r="520" spans="1:26" ht="15.75" customHeight="1" x14ac:dyDescent="0.45">
      <c r="A520" s="81"/>
      <c r="B520" s="76"/>
      <c r="C520" s="76"/>
      <c r="D520" s="76"/>
      <c r="E520" s="76"/>
      <c r="F520" s="76"/>
      <c r="G520" s="76"/>
      <c r="H520" s="76"/>
      <c r="I520" s="76"/>
      <c r="J520" s="76"/>
      <c r="K520" s="76"/>
      <c r="L520" s="76"/>
      <c r="M520" s="76"/>
      <c r="N520" s="76"/>
      <c r="O520" s="76"/>
      <c r="P520" s="76"/>
      <c r="Q520" s="76"/>
      <c r="R520" s="76"/>
      <c r="S520" s="76"/>
      <c r="T520" s="76"/>
      <c r="U520" s="76"/>
      <c r="V520" s="76"/>
      <c r="W520" s="76"/>
      <c r="X520" s="76"/>
      <c r="Y520" s="76"/>
      <c r="Z520" s="76"/>
    </row>
    <row r="521" spans="1:26" ht="15.75" customHeight="1" x14ac:dyDescent="0.45">
      <c r="A521" s="81"/>
      <c r="B521" s="76"/>
      <c r="C521" s="76"/>
      <c r="D521" s="76"/>
      <c r="E521" s="76"/>
      <c r="F521" s="76"/>
      <c r="G521" s="76"/>
      <c r="H521" s="76"/>
      <c r="I521" s="76"/>
      <c r="J521" s="76"/>
      <c r="K521" s="76"/>
      <c r="L521" s="76"/>
      <c r="M521" s="76"/>
      <c r="N521" s="76"/>
      <c r="O521" s="76"/>
      <c r="P521" s="76"/>
      <c r="Q521" s="76"/>
      <c r="R521" s="76"/>
      <c r="S521" s="76"/>
      <c r="T521" s="76"/>
      <c r="U521" s="76"/>
      <c r="V521" s="76"/>
      <c r="W521" s="76"/>
      <c r="X521" s="76"/>
      <c r="Y521" s="76"/>
      <c r="Z521" s="76"/>
    </row>
    <row r="522" spans="1:26" ht="15.75" customHeight="1" x14ac:dyDescent="0.45">
      <c r="A522" s="81"/>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c r="Z522" s="76"/>
    </row>
    <row r="523" spans="1:26" ht="15.75" customHeight="1" x14ac:dyDescent="0.45">
      <c r="A523" s="81"/>
      <c r="B523" s="76"/>
      <c r="C523" s="76"/>
      <c r="D523" s="76"/>
      <c r="E523" s="76"/>
      <c r="F523" s="76"/>
      <c r="G523" s="76"/>
      <c r="H523" s="76"/>
      <c r="I523" s="76"/>
      <c r="J523" s="76"/>
      <c r="K523" s="76"/>
      <c r="L523" s="76"/>
      <c r="M523" s="76"/>
      <c r="N523" s="76"/>
      <c r="O523" s="76"/>
      <c r="P523" s="76"/>
      <c r="Q523" s="76"/>
      <c r="R523" s="76"/>
      <c r="S523" s="76"/>
      <c r="T523" s="76"/>
      <c r="U523" s="76"/>
      <c r="V523" s="76"/>
      <c r="W523" s="76"/>
      <c r="X523" s="76"/>
      <c r="Y523" s="76"/>
      <c r="Z523" s="76"/>
    </row>
    <row r="524" spans="1:26" ht="15.75" customHeight="1" x14ac:dyDescent="0.45">
      <c r="A524" s="81"/>
      <c r="B524" s="76"/>
      <c r="C524" s="76"/>
      <c r="D524" s="76"/>
      <c r="E524" s="76"/>
      <c r="F524" s="76"/>
      <c r="G524" s="76"/>
      <c r="H524" s="76"/>
      <c r="I524" s="76"/>
      <c r="J524" s="76"/>
      <c r="K524" s="76"/>
      <c r="L524" s="76"/>
      <c r="M524" s="76"/>
      <c r="N524" s="76"/>
      <c r="O524" s="76"/>
      <c r="P524" s="76"/>
      <c r="Q524" s="76"/>
      <c r="R524" s="76"/>
      <c r="S524" s="76"/>
      <c r="T524" s="76"/>
      <c r="U524" s="76"/>
      <c r="V524" s="76"/>
      <c r="W524" s="76"/>
      <c r="X524" s="76"/>
      <c r="Y524" s="76"/>
      <c r="Z524" s="76"/>
    </row>
    <row r="525" spans="1:26" ht="15.75" customHeight="1" x14ac:dyDescent="0.45">
      <c r="A525" s="81"/>
      <c r="B525" s="76"/>
      <c r="C525" s="76"/>
      <c r="D525" s="76"/>
      <c r="E525" s="76"/>
      <c r="F525" s="76"/>
      <c r="G525" s="76"/>
      <c r="H525" s="76"/>
      <c r="I525" s="76"/>
      <c r="J525" s="76"/>
      <c r="K525" s="76"/>
      <c r="L525" s="76"/>
      <c r="M525" s="76"/>
      <c r="N525" s="76"/>
      <c r="O525" s="76"/>
      <c r="P525" s="76"/>
      <c r="Q525" s="76"/>
      <c r="R525" s="76"/>
      <c r="S525" s="76"/>
      <c r="T525" s="76"/>
      <c r="U525" s="76"/>
      <c r="V525" s="76"/>
      <c r="W525" s="76"/>
      <c r="X525" s="76"/>
      <c r="Y525" s="76"/>
      <c r="Z525" s="76"/>
    </row>
    <row r="526" spans="1:26" ht="15.75" customHeight="1" x14ac:dyDescent="0.45">
      <c r="A526" s="81"/>
      <c r="B526" s="76"/>
      <c r="C526" s="76"/>
      <c r="D526" s="76"/>
      <c r="E526" s="76"/>
      <c r="F526" s="76"/>
      <c r="G526" s="76"/>
      <c r="H526" s="76"/>
      <c r="I526" s="76"/>
      <c r="J526" s="76"/>
      <c r="K526" s="76"/>
      <c r="L526" s="76"/>
      <c r="M526" s="76"/>
      <c r="N526" s="76"/>
      <c r="O526" s="76"/>
      <c r="P526" s="76"/>
      <c r="Q526" s="76"/>
      <c r="R526" s="76"/>
      <c r="S526" s="76"/>
      <c r="T526" s="76"/>
      <c r="U526" s="76"/>
      <c r="V526" s="76"/>
      <c r="W526" s="76"/>
      <c r="X526" s="76"/>
      <c r="Y526" s="76"/>
      <c r="Z526" s="76"/>
    </row>
    <row r="527" spans="1:26" ht="15.75" customHeight="1" x14ac:dyDescent="0.45">
      <c r="A527" s="81"/>
      <c r="B527" s="76"/>
      <c r="C527" s="76"/>
      <c r="D527" s="76"/>
      <c r="E527" s="76"/>
      <c r="F527" s="76"/>
      <c r="G527" s="76"/>
      <c r="H527" s="76"/>
      <c r="I527" s="76"/>
      <c r="J527" s="76"/>
      <c r="K527" s="76"/>
      <c r="L527" s="76"/>
      <c r="M527" s="76"/>
      <c r="N527" s="76"/>
      <c r="O527" s="76"/>
      <c r="P527" s="76"/>
      <c r="Q527" s="76"/>
      <c r="R527" s="76"/>
      <c r="S527" s="76"/>
      <c r="T527" s="76"/>
      <c r="U527" s="76"/>
      <c r="V527" s="76"/>
      <c r="W527" s="76"/>
      <c r="X527" s="76"/>
      <c r="Y527" s="76"/>
      <c r="Z527" s="76"/>
    </row>
    <row r="528" spans="1:26" ht="15.75" customHeight="1" x14ac:dyDescent="0.45">
      <c r="A528" s="81"/>
      <c r="B528" s="76"/>
      <c r="C528" s="76"/>
      <c r="D528" s="76"/>
      <c r="E528" s="76"/>
      <c r="F528" s="76"/>
      <c r="G528" s="76"/>
      <c r="H528" s="76"/>
      <c r="I528" s="76"/>
      <c r="J528" s="76"/>
      <c r="K528" s="76"/>
      <c r="L528" s="76"/>
      <c r="M528" s="76"/>
      <c r="N528" s="76"/>
      <c r="O528" s="76"/>
      <c r="P528" s="76"/>
      <c r="Q528" s="76"/>
      <c r="R528" s="76"/>
      <c r="S528" s="76"/>
      <c r="T528" s="76"/>
      <c r="U528" s="76"/>
      <c r="V528" s="76"/>
      <c r="W528" s="76"/>
      <c r="X528" s="76"/>
      <c r="Y528" s="76"/>
      <c r="Z528" s="76"/>
    </row>
    <row r="529" spans="1:26" ht="15.75" customHeight="1" x14ac:dyDescent="0.45">
      <c r="A529" s="81"/>
      <c r="B529" s="76"/>
      <c r="C529" s="76"/>
      <c r="D529" s="76"/>
      <c r="E529" s="76"/>
      <c r="F529" s="76"/>
      <c r="G529" s="76"/>
      <c r="H529" s="76"/>
      <c r="I529" s="76"/>
      <c r="J529" s="76"/>
      <c r="K529" s="76"/>
      <c r="L529" s="76"/>
      <c r="M529" s="76"/>
      <c r="N529" s="76"/>
      <c r="O529" s="76"/>
      <c r="P529" s="76"/>
      <c r="Q529" s="76"/>
      <c r="R529" s="76"/>
      <c r="S529" s="76"/>
      <c r="T529" s="76"/>
      <c r="U529" s="76"/>
      <c r="V529" s="76"/>
      <c r="W529" s="76"/>
      <c r="X529" s="76"/>
      <c r="Y529" s="76"/>
      <c r="Z529" s="76"/>
    </row>
    <row r="530" spans="1:26" ht="15.75" customHeight="1" x14ac:dyDescent="0.45">
      <c r="A530" s="81"/>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c r="Z530" s="76"/>
    </row>
    <row r="531" spans="1:26" ht="15.75" customHeight="1" x14ac:dyDescent="0.45">
      <c r="A531" s="81"/>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c r="Z531" s="76"/>
    </row>
    <row r="532" spans="1:26" ht="15.75" customHeight="1" x14ac:dyDescent="0.45">
      <c r="A532" s="81"/>
      <c r="B532" s="76"/>
      <c r="C532" s="76"/>
      <c r="D532" s="76"/>
      <c r="E532" s="76"/>
      <c r="F532" s="76"/>
      <c r="G532" s="76"/>
      <c r="H532" s="76"/>
      <c r="I532" s="76"/>
      <c r="J532" s="76"/>
      <c r="K532" s="76"/>
      <c r="L532" s="76"/>
      <c r="M532" s="76"/>
      <c r="N532" s="76"/>
      <c r="O532" s="76"/>
      <c r="P532" s="76"/>
      <c r="Q532" s="76"/>
      <c r="R532" s="76"/>
      <c r="S532" s="76"/>
      <c r="T532" s="76"/>
      <c r="U532" s="76"/>
      <c r="V532" s="76"/>
      <c r="W532" s="76"/>
      <c r="X532" s="76"/>
      <c r="Y532" s="76"/>
      <c r="Z532" s="76"/>
    </row>
    <row r="533" spans="1:26" ht="15.75" customHeight="1" x14ac:dyDescent="0.45">
      <c r="A533" s="81"/>
      <c r="B533" s="76"/>
      <c r="C533" s="76"/>
      <c r="D533" s="76"/>
      <c r="E533" s="76"/>
      <c r="F533" s="76"/>
      <c r="G533" s="76"/>
      <c r="H533" s="76"/>
      <c r="I533" s="76"/>
      <c r="J533" s="76"/>
      <c r="K533" s="76"/>
      <c r="L533" s="76"/>
      <c r="M533" s="76"/>
      <c r="N533" s="76"/>
      <c r="O533" s="76"/>
      <c r="P533" s="76"/>
      <c r="Q533" s="76"/>
      <c r="R533" s="76"/>
      <c r="S533" s="76"/>
      <c r="T533" s="76"/>
      <c r="U533" s="76"/>
      <c r="V533" s="76"/>
      <c r="W533" s="76"/>
      <c r="X533" s="76"/>
      <c r="Y533" s="76"/>
      <c r="Z533" s="76"/>
    </row>
    <row r="534" spans="1:26" ht="15.75" customHeight="1" x14ac:dyDescent="0.45">
      <c r="A534" s="81"/>
      <c r="B534" s="76"/>
      <c r="C534" s="76"/>
      <c r="D534" s="76"/>
      <c r="E534" s="76"/>
      <c r="F534" s="76"/>
      <c r="G534" s="76"/>
      <c r="H534" s="76"/>
      <c r="I534" s="76"/>
      <c r="J534" s="76"/>
      <c r="K534" s="76"/>
      <c r="L534" s="76"/>
      <c r="M534" s="76"/>
      <c r="N534" s="76"/>
      <c r="O534" s="76"/>
      <c r="P534" s="76"/>
      <c r="Q534" s="76"/>
      <c r="R534" s="76"/>
      <c r="S534" s="76"/>
      <c r="T534" s="76"/>
      <c r="U534" s="76"/>
      <c r="V534" s="76"/>
      <c r="W534" s="76"/>
      <c r="X534" s="76"/>
      <c r="Y534" s="76"/>
      <c r="Z534" s="76"/>
    </row>
    <row r="535" spans="1:26" ht="15.75" customHeight="1" x14ac:dyDescent="0.45">
      <c r="A535" s="81"/>
      <c r="B535" s="76"/>
      <c r="C535" s="76"/>
      <c r="D535" s="76"/>
      <c r="E535" s="76"/>
      <c r="F535" s="76"/>
      <c r="G535" s="76"/>
      <c r="H535" s="76"/>
      <c r="I535" s="76"/>
      <c r="J535" s="76"/>
      <c r="K535" s="76"/>
      <c r="L535" s="76"/>
      <c r="M535" s="76"/>
      <c r="N535" s="76"/>
      <c r="O535" s="76"/>
      <c r="P535" s="76"/>
      <c r="Q535" s="76"/>
      <c r="R535" s="76"/>
      <c r="S535" s="76"/>
      <c r="T535" s="76"/>
      <c r="U535" s="76"/>
      <c r="V535" s="76"/>
      <c r="W535" s="76"/>
      <c r="X535" s="76"/>
      <c r="Y535" s="76"/>
      <c r="Z535" s="76"/>
    </row>
    <row r="536" spans="1:26" ht="15.75" customHeight="1" x14ac:dyDescent="0.45">
      <c r="A536" s="81"/>
      <c r="B536" s="76"/>
      <c r="C536" s="76"/>
      <c r="D536" s="76"/>
      <c r="E536" s="76"/>
      <c r="F536" s="76"/>
      <c r="G536" s="76"/>
      <c r="H536" s="76"/>
      <c r="I536" s="76"/>
      <c r="J536" s="76"/>
      <c r="K536" s="76"/>
      <c r="L536" s="76"/>
      <c r="M536" s="76"/>
      <c r="N536" s="76"/>
      <c r="O536" s="76"/>
      <c r="P536" s="76"/>
      <c r="Q536" s="76"/>
      <c r="R536" s="76"/>
      <c r="S536" s="76"/>
      <c r="T536" s="76"/>
      <c r="U536" s="76"/>
      <c r="V536" s="76"/>
      <c r="W536" s="76"/>
      <c r="X536" s="76"/>
      <c r="Y536" s="76"/>
      <c r="Z536" s="76"/>
    </row>
    <row r="537" spans="1:26" ht="15.75" customHeight="1" x14ac:dyDescent="0.45">
      <c r="A537" s="81"/>
      <c r="B537" s="76"/>
      <c r="C537" s="76"/>
      <c r="D537" s="76"/>
      <c r="E537" s="76"/>
      <c r="F537" s="76"/>
      <c r="G537" s="76"/>
      <c r="H537" s="76"/>
      <c r="I537" s="76"/>
      <c r="J537" s="76"/>
      <c r="K537" s="76"/>
      <c r="L537" s="76"/>
      <c r="M537" s="76"/>
      <c r="N537" s="76"/>
      <c r="O537" s="76"/>
      <c r="P537" s="76"/>
      <c r="Q537" s="76"/>
      <c r="R537" s="76"/>
      <c r="S537" s="76"/>
      <c r="T537" s="76"/>
      <c r="U537" s="76"/>
      <c r="V537" s="76"/>
      <c r="W537" s="76"/>
      <c r="X537" s="76"/>
      <c r="Y537" s="76"/>
      <c r="Z537" s="76"/>
    </row>
    <row r="538" spans="1:26" ht="15.75" customHeight="1" x14ac:dyDescent="0.45">
      <c r="A538" s="81"/>
      <c r="B538" s="76"/>
      <c r="C538" s="76"/>
      <c r="D538" s="76"/>
      <c r="E538" s="76"/>
      <c r="F538" s="76"/>
      <c r="G538" s="76"/>
      <c r="H538" s="76"/>
      <c r="I538" s="76"/>
      <c r="J538" s="76"/>
      <c r="K538" s="76"/>
      <c r="L538" s="76"/>
      <c r="M538" s="76"/>
      <c r="N538" s="76"/>
      <c r="O538" s="76"/>
      <c r="P538" s="76"/>
      <c r="Q538" s="76"/>
      <c r="R538" s="76"/>
      <c r="S538" s="76"/>
      <c r="T538" s="76"/>
      <c r="U538" s="76"/>
      <c r="V538" s="76"/>
      <c r="W538" s="76"/>
      <c r="X538" s="76"/>
      <c r="Y538" s="76"/>
      <c r="Z538" s="76"/>
    </row>
    <row r="539" spans="1:26" ht="15.75" customHeight="1" x14ac:dyDescent="0.45">
      <c r="A539" s="81"/>
      <c r="B539" s="76"/>
      <c r="C539" s="76"/>
      <c r="D539" s="76"/>
      <c r="E539" s="76"/>
      <c r="F539" s="76"/>
      <c r="G539" s="76"/>
      <c r="H539" s="76"/>
      <c r="I539" s="76"/>
      <c r="J539" s="76"/>
      <c r="K539" s="76"/>
      <c r="L539" s="76"/>
      <c r="M539" s="76"/>
      <c r="N539" s="76"/>
      <c r="O539" s="76"/>
      <c r="P539" s="76"/>
      <c r="Q539" s="76"/>
      <c r="R539" s="76"/>
      <c r="S539" s="76"/>
      <c r="T539" s="76"/>
      <c r="U539" s="76"/>
      <c r="V539" s="76"/>
      <c r="W539" s="76"/>
      <c r="X539" s="76"/>
      <c r="Y539" s="76"/>
      <c r="Z539" s="76"/>
    </row>
    <row r="540" spans="1:26" ht="15.75" customHeight="1" x14ac:dyDescent="0.45">
      <c r="A540" s="81"/>
      <c r="B540" s="76"/>
      <c r="C540" s="76"/>
      <c r="D540" s="76"/>
      <c r="E540" s="76"/>
      <c r="F540" s="76"/>
      <c r="G540" s="76"/>
      <c r="H540" s="76"/>
      <c r="I540" s="76"/>
      <c r="J540" s="76"/>
      <c r="K540" s="76"/>
      <c r="L540" s="76"/>
      <c r="M540" s="76"/>
      <c r="N540" s="76"/>
      <c r="O540" s="76"/>
      <c r="P540" s="76"/>
      <c r="Q540" s="76"/>
      <c r="R540" s="76"/>
      <c r="S540" s="76"/>
      <c r="T540" s="76"/>
      <c r="U540" s="76"/>
      <c r="V540" s="76"/>
      <c r="W540" s="76"/>
      <c r="X540" s="76"/>
      <c r="Y540" s="76"/>
      <c r="Z540" s="76"/>
    </row>
    <row r="541" spans="1:26" ht="15.75" customHeight="1" x14ac:dyDescent="0.45">
      <c r="A541" s="81"/>
      <c r="B541" s="76"/>
      <c r="C541" s="76"/>
      <c r="D541" s="76"/>
      <c r="E541" s="76"/>
      <c r="F541" s="76"/>
      <c r="G541" s="76"/>
      <c r="H541" s="76"/>
      <c r="I541" s="76"/>
      <c r="J541" s="76"/>
      <c r="K541" s="76"/>
      <c r="L541" s="76"/>
      <c r="M541" s="76"/>
      <c r="N541" s="76"/>
      <c r="O541" s="76"/>
      <c r="P541" s="76"/>
      <c r="Q541" s="76"/>
      <c r="R541" s="76"/>
      <c r="S541" s="76"/>
      <c r="T541" s="76"/>
      <c r="U541" s="76"/>
      <c r="V541" s="76"/>
      <c r="W541" s="76"/>
      <c r="X541" s="76"/>
      <c r="Y541" s="76"/>
      <c r="Z541" s="76"/>
    </row>
    <row r="542" spans="1:26" ht="15.75" customHeight="1" x14ac:dyDescent="0.45">
      <c r="A542" s="81"/>
      <c r="B542" s="76"/>
      <c r="C542" s="76"/>
      <c r="D542" s="76"/>
      <c r="E542" s="76"/>
      <c r="F542" s="76"/>
      <c r="G542" s="76"/>
      <c r="H542" s="76"/>
      <c r="I542" s="76"/>
      <c r="J542" s="76"/>
      <c r="K542" s="76"/>
      <c r="L542" s="76"/>
      <c r="M542" s="76"/>
      <c r="N542" s="76"/>
      <c r="O542" s="76"/>
      <c r="P542" s="76"/>
      <c r="Q542" s="76"/>
      <c r="R542" s="76"/>
      <c r="S542" s="76"/>
      <c r="T542" s="76"/>
      <c r="U542" s="76"/>
      <c r="V542" s="76"/>
      <c r="W542" s="76"/>
      <c r="X542" s="76"/>
      <c r="Y542" s="76"/>
      <c r="Z542" s="76"/>
    </row>
    <row r="543" spans="1:26" ht="15.75" customHeight="1" x14ac:dyDescent="0.45">
      <c r="A543" s="81"/>
      <c r="B543" s="76"/>
      <c r="C543" s="76"/>
      <c r="D543" s="76"/>
      <c r="E543" s="76"/>
      <c r="F543" s="76"/>
      <c r="G543" s="76"/>
      <c r="H543" s="76"/>
      <c r="I543" s="76"/>
      <c r="J543" s="76"/>
      <c r="K543" s="76"/>
      <c r="L543" s="76"/>
      <c r="M543" s="76"/>
      <c r="N543" s="76"/>
      <c r="O543" s="76"/>
      <c r="P543" s="76"/>
      <c r="Q543" s="76"/>
      <c r="R543" s="76"/>
      <c r="S543" s="76"/>
      <c r="T543" s="76"/>
      <c r="U543" s="76"/>
      <c r="V543" s="76"/>
      <c r="W543" s="76"/>
      <c r="X543" s="76"/>
      <c r="Y543" s="76"/>
      <c r="Z543" s="76"/>
    </row>
    <row r="544" spans="1:26" ht="15.75" customHeight="1" x14ac:dyDescent="0.45">
      <c r="A544" s="81"/>
      <c r="B544" s="76"/>
      <c r="C544" s="76"/>
      <c r="D544" s="76"/>
      <c r="E544" s="76"/>
      <c r="F544" s="76"/>
      <c r="G544" s="76"/>
      <c r="H544" s="76"/>
      <c r="I544" s="76"/>
      <c r="J544" s="76"/>
      <c r="K544" s="76"/>
      <c r="L544" s="76"/>
      <c r="M544" s="76"/>
      <c r="N544" s="76"/>
      <c r="O544" s="76"/>
      <c r="P544" s="76"/>
      <c r="Q544" s="76"/>
      <c r="R544" s="76"/>
      <c r="S544" s="76"/>
      <c r="T544" s="76"/>
      <c r="U544" s="76"/>
      <c r="V544" s="76"/>
      <c r="W544" s="76"/>
      <c r="X544" s="76"/>
      <c r="Y544" s="76"/>
      <c r="Z544" s="76"/>
    </row>
    <row r="545" spans="1:26" ht="15.75" customHeight="1" x14ac:dyDescent="0.45">
      <c r="A545" s="81"/>
      <c r="B545" s="76"/>
      <c r="C545" s="76"/>
      <c r="D545" s="76"/>
      <c r="E545" s="76"/>
      <c r="F545" s="76"/>
      <c r="G545" s="76"/>
      <c r="H545" s="76"/>
      <c r="I545" s="76"/>
      <c r="J545" s="76"/>
      <c r="K545" s="76"/>
      <c r="L545" s="76"/>
      <c r="M545" s="76"/>
      <c r="N545" s="76"/>
      <c r="O545" s="76"/>
      <c r="P545" s="76"/>
      <c r="Q545" s="76"/>
      <c r="R545" s="76"/>
      <c r="S545" s="76"/>
      <c r="T545" s="76"/>
      <c r="U545" s="76"/>
      <c r="V545" s="76"/>
      <c r="W545" s="76"/>
      <c r="X545" s="76"/>
      <c r="Y545" s="76"/>
      <c r="Z545" s="76"/>
    </row>
    <row r="546" spans="1:26" ht="15.75" customHeight="1" x14ac:dyDescent="0.45">
      <c r="A546" s="81"/>
      <c r="B546" s="76"/>
      <c r="C546" s="76"/>
      <c r="D546" s="76"/>
      <c r="E546" s="76"/>
      <c r="F546" s="76"/>
      <c r="G546" s="76"/>
      <c r="H546" s="76"/>
      <c r="I546" s="76"/>
      <c r="J546" s="76"/>
      <c r="K546" s="76"/>
      <c r="L546" s="76"/>
      <c r="M546" s="76"/>
      <c r="N546" s="76"/>
      <c r="O546" s="76"/>
      <c r="P546" s="76"/>
      <c r="Q546" s="76"/>
      <c r="R546" s="76"/>
      <c r="S546" s="76"/>
      <c r="T546" s="76"/>
      <c r="U546" s="76"/>
      <c r="V546" s="76"/>
      <c r="W546" s="76"/>
      <c r="X546" s="76"/>
      <c r="Y546" s="76"/>
      <c r="Z546" s="76"/>
    </row>
    <row r="547" spans="1:26" ht="15.75" customHeight="1" x14ac:dyDescent="0.45">
      <c r="A547" s="81"/>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c r="Z547" s="76"/>
    </row>
    <row r="548" spans="1:26" ht="15.75" customHeight="1" x14ac:dyDescent="0.45">
      <c r="A548" s="81"/>
      <c r="B548" s="76"/>
      <c r="C548" s="76"/>
      <c r="D548" s="76"/>
      <c r="E548" s="76"/>
      <c r="F548" s="76"/>
      <c r="G548" s="76"/>
      <c r="H548" s="76"/>
      <c r="I548" s="76"/>
      <c r="J548" s="76"/>
      <c r="K548" s="76"/>
      <c r="L548" s="76"/>
      <c r="M548" s="76"/>
      <c r="N548" s="76"/>
      <c r="O548" s="76"/>
      <c r="P548" s="76"/>
      <c r="Q548" s="76"/>
      <c r="R548" s="76"/>
      <c r="S548" s="76"/>
      <c r="T548" s="76"/>
      <c r="U548" s="76"/>
      <c r="V548" s="76"/>
      <c r="W548" s="76"/>
      <c r="X548" s="76"/>
      <c r="Y548" s="76"/>
      <c r="Z548" s="76"/>
    </row>
    <row r="549" spans="1:26" ht="15.75" customHeight="1" x14ac:dyDescent="0.45">
      <c r="A549" s="81"/>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c r="Z549" s="76"/>
    </row>
    <row r="550" spans="1:26" ht="15.75" customHeight="1" x14ac:dyDescent="0.45">
      <c r="A550" s="81"/>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row>
    <row r="551" spans="1:26" ht="15.75" customHeight="1" x14ac:dyDescent="0.45">
      <c r="A551" s="81"/>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c r="Z551" s="76"/>
    </row>
    <row r="552" spans="1:26" ht="15.75" customHeight="1" x14ac:dyDescent="0.45">
      <c r="A552" s="81"/>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c r="Z552" s="76"/>
    </row>
    <row r="553" spans="1:26" ht="15.75" customHeight="1" x14ac:dyDescent="0.45">
      <c r="A553" s="81"/>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c r="Z553" s="76"/>
    </row>
    <row r="554" spans="1:26" ht="15.75" customHeight="1" x14ac:dyDescent="0.45">
      <c r="A554" s="81"/>
      <c r="B554" s="76"/>
      <c r="C554" s="76"/>
      <c r="D554" s="76"/>
      <c r="E554" s="76"/>
      <c r="F554" s="76"/>
      <c r="G554" s="76"/>
      <c r="H554" s="76"/>
      <c r="I554" s="76"/>
      <c r="J554" s="76"/>
      <c r="K554" s="76"/>
      <c r="L554" s="76"/>
      <c r="M554" s="76"/>
      <c r="N554" s="76"/>
      <c r="O554" s="76"/>
      <c r="P554" s="76"/>
      <c r="Q554" s="76"/>
      <c r="R554" s="76"/>
      <c r="S554" s="76"/>
      <c r="T554" s="76"/>
      <c r="U554" s="76"/>
      <c r="V554" s="76"/>
      <c r="W554" s="76"/>
      <c r="X554" s="76"/>
      <c r="Y554" s="76"/>
      <c r="Z554" s="76"/>
    </row>
    <row r="555" spans="1:26" ht="15.75" customHeight="1" x14ac:dyDescent="0.45">
      <c r="A555" s="81"/>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c r="Z555" s="76"/>
    </row>
    <row r="556" spans="1:26" ht="15.75" customHeight="1" x14ac:dyDescent="0.45">
      <c r="A556" s="81"/>
      <c r="B556" s="76"/>
      <c r="C556" s="76"/>
      <c r="D556" s="76"/>
      <c r="E556" s="76"/>
      <c r="F556" s="76"/>
      <c r="G556" s="76"/>
      <c r="H556" s="76"/>
      <c r="I556" s="76"/>
      <c r="J556" s="76"/>
      <c r="K556" s="76"/>
      <c r="L556" s="76"/>
      <c r="M556" s="76"/>
      <c r="N556" s="76"/>
      <c r="O556" s="76"/>
      <c r="P556" s="76"/>
      <c r="Q556" s="76"/>
      <c r="R556" s="76"/>
      <c r="S556" s="76"/>
      <c r="T556" s="76"/>
      <c r="U556" s="76"/>
      <c r="V556" s="76"/>
      <c r="W556" s="76"/>
      <c r="X556" s="76"/>
      <c r="Y556" s="76"/>
      <c r="Z556" s="76"/>
    </row>
    <row r="557" spans="1:26" ht="15.75" customHeight="1" x14ac:dyDescent="0.45">
      <c r="A557" s="81"/>
      <c r="B557" s="76"/>
      <c r="C557" s="76"/>
      <c r="D557" s="76"/>
      <c r="E557" s="76"/>
      <c r="F557" s="76"/>
      <c r="G557" s="76"/>
      <c r="H557" s="76"/>
      <c r="I557" s="76"/>
      <c r="J557" s="76"/>
      <c r="K557" s="76"/>
      <c r="L557" s="76"/>
      <c r="M557" s="76"/>
      <c r="N557" s="76"/>
      <c r="O557" s="76"/>
      <c r="P557" s="76"/>
      <c r="Q557" s="76"/>
      <c r="R557" s="76"/>
      <c r="S557" s="76"/>
      <c r="T557" s="76"/>
      <c r="U557" s="76"/>
      <c r="V557" s="76"/>
      <c r="W557" s="76"/>
      <c r="X557" s="76"/>
      <c r="Y557" s="76"/>
      <c r="Z557" s="76"/>
    </row>
    <row r="558" spans="1:26" ht="15.75" customHeight="1" x14ac:dyDescent="0.45">
      <c r="A558" s="81"/>
      <c r="B558" s="76"/>
      <c r="C558" s="76"/>
      <c r="D558" s="76"/>
      <c r="E558" s="76"/>
      <c r="F558" s="76"/>
      <c r="G558" s="76"/>
      <c r="H558" s="76"/>
      <c r="I558" s="76"/>
      <c r="J558" s="76"/>
      <c r="K558" s="76"/>
      <c r="L558" s="76"/>
      <c r="M558" s="76"/>
      <c r="N558" s="76"/>
      <c r="O558" s="76"/>
      <c r="P558" s="76"/>
      <c r="Q558" s="76"/>
      <c r="R558" s="76"/>
      <c r="S558" s="76"/>
      <c r="T558" s="76"/>
      <c r="U558" s="76"/>
      <c r="V558" s="76"/>
      <c r="W558" s="76"/>
      <c r="X558" s="76"/>
      <c r="Y558" s="76"/>
      <c r="Z558" s="76"/>
    </row>
    <row r="559" spans="1:26" ht="15.75" customHeight="1" x14ac:dyDescent="0.45">
      <c r="A559" s="81"/>
      <c r="B559" s="76"/>
      <c r="C559" s="76"/>
      <c r="D559" s="76"/>
      <c r="E559" s="76"/>
      <c r="F559" s="76"/>
      <c r="G559" s="76"/>
      <c r="H559" s="76"/>
      <c r="I559" s="76"/>
      <c r="J559" s="76"/>
      <c r="K559" s="76"/>
      <c r="L559" s="76"/>
      <c r="M559" s="76"/>
      <c r="N559" s="76"/>
      <c r="O559" s="76"/>
      <c r="P559" s="76"/>
      <c r="Q559" s="76"/>
      <c r="R559" s="76"/>
      <c r="S559" s="76"/>
      <c r="T559" s="76"/>
      <c r="U559" s="76"/>
      <c r="V559" s="76"/>
      <c r="W559" s="76"/>
      <c r="X559" s="76"/>
      <c r="Y559" s="76"/>
      <c r="Z559" s="76"/>
    </row>
    <row r="560" spans="1:26" ht="15.75" customHeight="1" x14ac:dyDescent="0.45">
      <c r="A560" s="81"/>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c r="Z560" s="76"/>
    </row>
    <row r="561" spans="1:26" ht="15.75" customHeight="1" x14ac:dyDescent="0.45">
      <c r="A561" s="81"/>
      <c r="B561" s="76"/>
      <c r="C561" s="76"/>
      <c r="D561" s="76"/>
      <c r="E561" s="76"/>
      <c r="F561" s="76"/>
      <c r="G561" s="76"/>
      <c r="H561" s="76"/>
      <c r="I561" s="76"/>
      <c r="J561" s="76"/>
      <c r="K561" s="76"/>
      <c r="L561" s="76"/>
      <c r="M561" s="76"/>
      <c r="N561" s="76"/>
      <c r="O561" s="76"/>
      <c r="P561" s="76"/>
      <c r="Q561" s="76"/>
      <c r="R561" s="76"/>
      <c r="S561" s="76"/>
      <c r="T561" s="76"/>
      <c r="U561" s="76"/>
      <c r="V561" s="76"/>
      <c r="W561" s="76"/>
      <c r="X561" s="76"/>
      <c r="Y561" s="76"/>
      <c r="Z561" s="76"/>
    </row>
    <row r="562" spans="1:26" ht="15.75" customHeight="1" x14ac:dyDescent="0.45">
      <c r="A562" s="81"/>
      <c r="B562" s="76"/>
      <c r="C562" s="76"/>
      <c r="D562" s="76"/>
      <c r="E562" s="76"/>
      <c r="F562" s="76"/>
      <c r="G562" s="76"/>
      <c r="H562" s="76"/>
      <c r="I562" s="76"/>
      <c r="J562" s="76"/>
      <c r="K562" s="76"/>
      <c r="L562" s="76"/>
      <c r="M562" s="76"/>
      <c r="N562" s="76"/>
      <c r="O562" s="76"/>
      <c r="P562" s="76"/>
      <c r="Q562" s="76"/>
      <c r="R562" s="76"/>
      <c r="S562" s="76"/>
      <c r="T562" s="76"/>
      <c r="U562" s="76"/>
      <c r="V562" s="76"/>
      <c r="W562" s="76"/>
      <c r="X562" s="76"/>
      <c r="Y562" s="76"/>
      <c r="Z562" s="76"/>
    </row>
    <row r="563" spans="1:26" ht="15.75" customHeight="1" x14ac:dyDescent="0.45">
      <c r="A563" s="81"/>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c r="Z563" s="76"/>
    </row>
    <row r="564" spans="1:26" ht="15.75" customHeight="1" x14ac:dyDescent="0.45">
      <c r="A564" s="81"/>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c r="Z564" s="76"/>
    </row>
    <row r="565" spans="1:26" ht="15.75" customHeight="1" x14ac:dyDescent="0.45">
      <c r="A565" s="81"/>
      <c r="B565" s="76"/>
      <c r="C565" s="76"/>
      <c r="D565" s="76"/>
      <c r="E565" s="76"/>
      <c r="F565" s="76"/>
      <c r="G565" s="76"/>
      <c r="H565" s="76"/>
      <c r="I565" s="76"/>
      <c r="J565" s="76"/>
      <c r="K565" s="76"/>
      <c r="L565" s="76"/>
      <c r="M565" s="76"/>
      <c r="N565" s="76"/>
      <c r="O565" s="76"/>
      <c r="P565" s="76"/>
      <c r="Q565" s="76"/>
      <c r="R565" s="76"/>
      <c r="S565" s="76"/>
      <c r="T565" s="76"/>
      <c r="U565" s="76"/>
      <c r="V565" s="76"/>
      <c r="W565" s="76"/>
      <c r="X565" s="76"/>
      <c r="Y565" s="76"/>
      <c r="Z565" s="76"/>
    </row>
    <row r="566" spans="1:26" ht="15.75" customHeight="1" x14ac:dyDescent="0.45">
      <c r="A566" s="81"/>
      <c r="B566" s="76"/>
      <c r="C566" s="76"/>
      <c r="D566" s="76"/>
      <c r="E566" s="76"/>
      <c r="F566" s="76"/>
      <c r="G566" s="76"/>
      <c r="H566" s="76"/>
      <c r="I566" s="76"/>
      <c r="J566" s="76"/>
      <c r="K566" s="76"/>
      <c r="L566" s="76"/>
      <c r="M566" s="76"/>
      <c r="N566" s="76"/>
      <c r="O566" s="76"/>
      <c r="P566" s="76"/>
      <c r="Q566" s="76"/>
      <c r="R566" s="76"/>
      <c r="S566" s="76"/>
      <c r="T566" s="76"/>
      <c r="U566" s="76"/>
      <c r="V566" s="76"/>
      <c r="W566" s="76"/>
      <c r="X566" s="76"/>
      <c r="Y566" s="76"/>
      <c r="Z566" s="76"/>
    </row>
    <row r="567" spans="1:26" ht="15.75" customHeight="1" x14ac:dyDescent="0.45">
      <c r="A567" s="81"/>
      <c r="B567" s="76"/>
      <c r="C567" s="76"/>
      <c r="D567" s="76"/>
      <c r="E567" s="76"/>
      <c r="F567" s="76"/>
      <c r="G567" s="76"/>
      <c r="H567" s="76"/>
      <c r="I567" s="76"/>
      <c r="J567" s="76"/>
      <c r="K567" s="76"/>
      <c r="L567" s="76"/>
      <c r="M567" s="76"/>
      <c r="N567" s="76"/>
      <c r="O567" s="76"/>
      <c r="P567" s="76"/>
      <c r="Q567" s="76"/>
      <c r="R567" s="76"/>
      <c r="S567" s="76"/>
      <c r="T567" s="76"/>
      <c r="U567" s="76"/>
      <c r="V567" s="76"/>
      <c r="W567" s="76"/>
      <c r="X567" s="76"/>
      <c r="Y567" s="76"/>
      <c r="Z567" s="76"/>
    </row>
    <row r="568" spans="1:26" ht="15.75" customHeight="1" x14ac:dyDescent="0.45">
      <c r="A568" s="81"/>
      <c r="B568" s="76"/>
      <c r="C568" s="76"/>
      <c r="D568" s="76"/>
      <c r="E568" s="76"/>
      <c r="F568" s="76"/>
      <c r="G568" s="76"/>
      <c r="H568" s="76"/>
      <c r="I568" s="76"/>
      <c r="J568" s="76"/>
      <c r="K568" s="76"/>
      <c r="L568" s="76"/>
      <c r="M568" s="76"/>
      <c r="N568" s="76"/>
      <c r="O568" s="76"/>
      <c r="P568" s="76"/>
      <c r="Q568" s="76"/>
      <c r="R568" s="76"/>
      <c r="S568" s="76"/>
      <c r="T568" s="76"/>
      <c r="U568" s="76"/>
      <c r="V568" s="76"/>
      <c r="W568" s="76"/>
      <c r="X568" s="76"/>
      <c r="Y568" s="76"/>
      <c r="Z568" s="76"/>
    </row>
    <row r="569" spans="1:26" ht="15.75" customHeight="1" x14ac:dyDescent="0.45">
      <c r="A569" s="81"/>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c r="Z569" s="76"/>
    </row>
    <row r="570" spans="1:26" ht="15.75" customHeight="1" x14ac:dyDescent="0.45">
      <c r="A570" s="81"/>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c r="Z570" s="76"/>
    </row>
    <row r="571" spans="1:26" ht="15.75" customHeight="1" x14ac:dyDescent="0.45">
      <c r="A571" s="81"/>
      <c r="B571" s="76"/>
      <c r="C571" s="76"/>
      <c r="D571" s="76"/>
      <c r="E571" s="76"/>
      <c r="F571" s="76"/>
      <c r="G571" s="76"/>
      <c r="H571" s="76"/>
      <c r="I571" s="76"/>
      <c r="J571" s="76"/>
      <c r="K571" s="76"/>
      <c r="L571" s="76"/>
      <c r="M571" s="76"/>
      <c r="N571" s="76"/>
      <c r="O571" s="76"/>
      <c r="P571" s="76"/>
      <c r="Q571" s="76"/>
      <c r="R571" s="76"/>
      <c r="S571" s="76"/>
      <c r="T571" s="76"/>
      <c r="U571" s="76"/>
      <c r="V571" s="76"/>
      <c r="W571" s="76"/>
      <c r="X571" s="76"/>
      <c r="Y571" s="76"/>
      <c r="Z571" s="76"/>
    </row>
    <row r="572" spans="1:26" ht="15.75" customHeight="1" x14ac:dyDescent="0.45">
      <c r="A572" s="81"/>
      <c r="B572" s="76"/>
      <c r="C572" s="76"/>
      <c r="D572" s="76"/>
      <c r="E572" s="76"/>
      <c r="F572" s="76"/>
      <c r="G572" s="76"/>
      <c r="H572" s="76"/>
      <c r="I572" s="76"/>
      <c r="J572" s="76"/>
      <c r="K572" s="76"/>
      <c r="L572" s="76"/>
      <c r="M572" s="76"/>
      <c r="N572" s="76"/>
      <c r="O572" s="76"/>
      <c r="P572" s="76"/>
      <c r="Q572" s="76"/>
      <c r="R572" s="76"/>
      <c r="S572" s="76"/>
      <c r="T572" s="76"/>
      <c r="U572" s="76"/>
      <c r="V572" s="76"/>
      <c r="W572" s="76"/>
      <c r="X572" s="76"/>
      <c r="Y572" s="76"/>
      <c r="Z572" s="76"/>
    </row>
    <row r="573" spans="1:26" ht="15.75" customHeight="1" x14ac:dyDescent="0.45">
      <c r="A573" s="81"/>
      <c r="B573" s="76"/>
      <c r="C573" s="76"/>
      <c r="D573" s="76"/>
      <c r="E573" s="76"/>
      <c r="F573" s="76"/>
      <c r="G573" s="76"/>
      <c r="H573" s="76"/>
      <c r="I573" s="76"/>
      <c r="J573" s="76"/>
      <c r="K573" s="76"/>
      <c r="L573" s="76"/>
      <c r="M573" s="76"/>
      <c r="N573" s="76"/>
      <c r="O573" s="76"/>
      <c r="P573" s="76"/>
      <c r="Q573" s="76"/>
      <c r="R573" s="76"/>
      <c r="S573" s="76"/>
      <c r="T573" s="76"/>
      <c r="U573" s="76"/>
      <c r="V573" s="76"/>
      <c r="W573" s="76"/>
      <c r="X573" s="76"/>
      <c r="Y573" s="76"/>
      <c r="Z573" s="76"/>
    </row>
    <row r="574" spans="1:26" ht="15.75" customHeight="1" x14ac:dyDescent="0.45">
      <c r="A574" s="81"/>
      <c r="B574" s="76"/>
      <c r="C574" s="76"/>
      <c r="D574" s="76"/>
      <c r="E574" s="76"/>
      <c r="F574" s="76"/>
      <c r="G574" s="76"/>
      <c r="H574" s="76"/>
      <c r="I574" s="76"/>
      <c r="J574" s="76"/>
      <c r="K574" s="76"/>
      <c r="L574" s="76"/>
      <c r="M574" s="76"/>
      <c r="N574" s="76"/>
      <c r="O574" s="76"/>
      <c r="P574" s="76"/>
      <c r="Q574" s="76"/>
      <c r="R574" s="76"/>
      <c r="S574" s="76"/>
      <c r="T574" s="76"/>
      <c r="U574" s="76"/>
      <c r="V574" s="76"/>
      <c r="W574" s="76"/>
      <c r="X574" s="76"/>
      <c r="Y574" s="76"/>
      <c r="Z574" s="76"/>
    </row>
    <row r="575" spans="1:26" ht="15.75" customHeight="1" x14ac:dyDescent="0.45">
      <c r="A575" s="81"/>
      <c r="B575" s="76"/>
      <c r="C575" s="76"/>
      <c r="D575" s="76"/>
      <c r="E575" s="76"/>
      <c r="F575" s="76"/>
      <c r="G575" s="76"/>
      <c r="H575" s="76"/>
      <c r="I575" s="76"/>
      <c r="J575" s="76"/>
      <c r="K575" s="76"/>
      <c r="L575" s="76"/>
      <c r="M575" s="76"/>
      <c r="N575" s="76"/>
      <c r="O575" s="76"/>
      <c r="P575" s="76"/>
      <c r="Q575" s="76"/>
      <c r="R575" s="76"/>
      <c r="S575" s="76"/>
      <c r="T575" s="76"/>
      <c r="U575" s="76"/>
      <c r="V575" s="76"/>
      <c r="W575" s="76"/>
      <c r="X575" s="76"/>
      <c r="Y575" s="76"/>
      <c r="Z575" s="76"/>
    </row>
    <row r="576" spans="1:26" ht="15.75" customHeight="1" x14ac:dyDescent="0.45">
      <c r="A576" s="81"/>
      <c r="B576" s="76"/>
      <c r="C576" s="76"/>
      <c r="D576" s="76"/>
      <c r="E576" s="76"/>
      <c r="F576" s="76"/>
      <c r="G576" s="76"/>
      <c r="H576" s="76"/>
      <c r="I576" s="76"/>
      <c r="J576" s="76"/>
      <c r="K576" s="76"/>
      <c r="L576" s="76"/>
      <c r="M576" s="76"/>
      <c r="N576" s="76"/>
      <c r="O576" s="76"/>
      <c r="P576" s="76"/>
      <c r="Q576" s="76"/>
      <c r="R576" s="76"/>
      <c r="S576" s="76"/>
      <c r="T576" s="76"/>
      <c r="U576" s="76"/>
      <c r="V576" s="76"/>
      <c r="W576" s="76"/>
      <c r="X576" s="76"/>
      <c r="Y576" s="76"/>
      <c r="Z576" s="76"/>
    </row>
    <row r="577" spans="1:26" ht="15.75" customHeight="1" x14ac:dyDescent="0.45">
      <c r="A577" s="81"/>
      <c r="B577" s="76"/>
      <c r="C577" s="76"/>
      <c r="D577" s="76"/>
      <c r="E577" s="76"/>
      <c r="F577" s="76"/>
      <c r="G577" s="76"/>
      <c r="H577" s="76"/>
      <c r="I577" s="76"/>
      <c r="J577" s="76"/>
      <c r="K577" s="76"/>
      <c r="L577" s="76"/>
      <c r="M577" s="76"/>
      <c r="N577" s="76"/>
      <c r="O577" s="76"/>
      <c r="P577" s="76"/>
      <c r="Q577" s="76"/>
      <c r="R577" s="76"/>
      <c r="S577" s="76"/>
      <c r="T577" s="76"/>
      <c r="U577" s="76"/>
      <c r="V577" s="76"/>
      <c r="W577" s="76"/>
      <c r="X577" s="76"/>
      <c r="Y577" s="76"/>
      <c r="Z577" s="76"/>
    </row>
    <row r="578" spans="1:26" ht="15.75" customHeight="1" x14ac:dyDescent="0.45">
      <c r="A578" s="81"/>
      <c r="B578" s="76"/>
      <c r="C578" s="76"/>
      <c r="D578" s="76"/>
      <c r="E578" s="76"/>
      <c r="F578" s="76"/>
      <c r="G578" s="76"/>
      <c r="H578" s="76"/>
      <c r="I578" s="76"/>
      <c r="J578" s="76"/>
      <c r="K578" s="76"/>
      <c r="L578" s="76"/>
      <c r="M578" s="76"/>
      <c r="N578" s="76"/>
      <c r="O578" s="76"/>
      <c r="P578" s="76"/>
      <c r="Q578" s="76"/>
      <c r="R578" s="76"/>
      <c r="S578" s="76"/>
      <c r="T578" s="76"/>
      <c r="U578" s="76"/>
      <c r="V578" s="76"/>
      <c r="W578" s="76"/>
      <c r="X578" s="76"/>
      <c r="Y578" s="76"/>
      <c r="Z578" s="76"/>
    </row>
    <row r="579" spans="1:26" ht="15.75" customHeight="1" x14ac:dyDescent="0.45">
      <c r="A579" s="81"/>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c r="Z579" s="76"/>
    </row>
    <row r="580" spans="1:26" ht="15.75" customHeight="1" x14ac:dyDescent="0.45">
      <c r="A580" s="81"/>
      <c r="B580" s="76"/>
      <c r="C580" s="76"/>
      <c r="D580" s="76"/>
      <c r="E580" s="76"/>
      <c r="F580" s="76"/>
      <c r="G580" s="76"/>
      <c r="H580" s="76"/>
      <c r="I580" s="76"/>
      <c r="J580" s="76"/>
      <c r="K580" s="76"/>
      <c r="L580" s="76"/>
      <c r="M580" s="76"/>
      <c r="N580" s="76"/>
      <c r="O580" s="76"/>
      <c r="P580" s="76"/>
      <c r="Q580" s="76"/>
      <c r="R580" s="76"/>
      <c r="S580" s="76"/>
      <c r="T580" s="76"/>
      <c r="U580" s="76"/>
      <c r="V580" s="76"/>
      <c r="W580" s="76"/>
      <c r="X580" s="76"/>
      <c r="Y580" s="76"/>
      <c r="Z580" s="76"/>
    </row>
    <row r="581" spans="1:26" ht="15.75" customHeight="1" x14ac:dyDescent="0.45">
      <c r="A581" s="81"/>
      <c r="B581" s="76"/>
      <c r="C581" s="76"/>
      <c r="D581" s="76"/>
      <c r="E581" s="76"/>
      <c r="F581" s="76"/>
      <c r="G581" s="76"/>
      <c r="H581" s="76"/>
      <c r="I581" s="76"/>
      <c r="J581" s="76"/>
      <c r="K581" s="76"/>
      <c r="L581" s="76"/>
      <c r="M581" s="76"/>
      <c r="N581" s="76"/>
      <c r="O581" s="76"/>
      <c r="P581" s="76"/>
      <c r="Q581" s="76"/>
      <c r="R581" s="76"/>
      <c r="S581" s="76"/>
      <c r="T581" s="76"/>
      <c r="U581" s="76"/>
      <c r="V581" s="76"/>
      <c r="W581" s="76"/>
      <c r="X581" s="76"/>
      <c r="Y581" s="76"/>
      <c r="Z581" s="76"/>
    </row>
    <row r="582" spans="1:26" ht="15.75" customHeight="1" x14ac:dyDescent="0.45">
      <c r="A582" s="81"/>
      <c r="B582" s="76"/>
      <c r="C582" s="76"/>
      <c r="D582" s="76"/>
      <c r="E582" s="76"/>
      <c r="F582" s="76"/>
      <c r="G582" s="76"/>
      <c r="H582" s="76"/>
      <c r="I582" s="76"/>
      <c r="J582" s="76"/>
      <c r="K582" s="76"/>
      <c r="L582" s="76"/>
      <c r="M582" s="76"/>
      <c r="N582" s="76"/>
      <c r="O582" s="76"/>
      <c r="P582" s="76"/>
      <c r="Q582" s="76"/>
      <c r="R582" s="76"/>
      <c r="S582" s="76"/>
      <c r="T582" s="76"/>
      <c r="U582" s="76"/>
      <c r="V582" s="76"/>
      <c r="W582" s="76"/>
      <c r="X582" s="76"/>
      <c r="Y582" s="76"/>
      <c r="Z582" s="76"/>
    </row>
    <row r="583" spans="1:26" ht="15.75" customHeight="1" x14ac:dyDescent="0.45">
      <c r="A583" s="81"/>
      <c r="B583" s="76"/>
      <c r="C583" s="76"/>
      <c r="D583" s="76"/>
      <c r="E583" s="76"/>
      <c r="F583" s="76"/>
      <c r="G583" s="76"/>
      <c r="H583" s="76"/>
      <c r="I583" s="76"/>
      <c r="J583" s="76"/>
      <c r="K583" s="76"/>
      <c r="L583" s="76"/>
      <c r="M583" s="76"/>
      <c r="N583" s="76"/>
      <c r="O583" s="76"/>
      <c r="P583" s="76"/>
      <c r="Q583" s="76"/>
      <c r="R583" s="76"/>
      <c r="S583" s="76"/>
      <c r="T583" s="76"/>
      <c r="U583" s="76"/>
      <c r="V583" s="76"/>
      <c r="W583" s="76"/>
      <c r="X583" s="76"/>
      <c r="Y583" s="76"/>
      <c r="Z583" s="76"/>
    </row>
    <row r="584" spans="1:26" ht="15.75" customHeight="1" x14ac:dyDescent="0.45">
      <c r="A584" s="81"/>
      <c r="B584" s="76"/>
      <c r="C584" s="76"/>
      <c r="D584" s="76"/>
      <c r="E584" s="76"/>
      <c r="F584" s="76"/>
      <c r="G584" s="76"/>
      <c r="H584" s="76"/>
      <c r="I584" s="76"/>
      <c r="J584" s="76"/>
      <c r="K584" s="76"/>
      <c r="L584" s="76"/>
      <c r="M584" s="76"/>
      <c r="N584" s="76"/>
      <c r="O584" s="76"/>
      <c r="P584" s="76"/>
      <c r="Q584" s="76"/>
      <c r="R584" s="76"/>
      <c r="S584" s="76"/>
      <c r="T584" s="76"/>
      <c r="U584" s="76"/>
      <c r="V584" s="76"/>
      <c r="W584" s="76"/>
      <c r="X584" s="76"/>
      <c r="Y584" s="76"/>
      <c r="Z584" s="76"/>
    </row>
    <row r="585" spans="1:26" ht="15.75" customHeight="1" x14ac:dyDescent="0.45">
      <c r="A585" s="81"/>
      <c r="B585" s="76"/>
      <c r="C585" s="76"/>
      <c r="D585" s="76"/>
      <c r="E585" s="76"/>
      <c r="F585" s="76"/>
      <c r="G585" s="76"/>
      <c r="H585" s="76"/>
      <c r="I585" s="76"/>
      <c r="J585" s="76"/>
      <c r="K585" s="76"/>
      <c r="L585" s="76"/>
      <c r="M585" s="76"/>
      <c r="N585" s="76"/>
      <c r="O585" s="76"/>
      <c r="P585" s="76"/>
      <c r="Q585" s="76"/>
      <c r="R585" s="76"/>
      <c r="S585" s="76"/>
      <c r="T585" s="76"/>
      <c r="U585" s="76"/>
      <c r="V585" s="76"/>
      <c r="W585" s="76"/>
      <c r="X585" s="76"/>
      <c r="Y585" s="76"/>
      <c r="Z585" s="76"/>
    </row>
    <row r="586" spans="1:26" ht="15.75" customHeight="1" x14ac:dyDescent="0.45">
      <c r="A586" s="81"/>
      <c r="B586" s="76"/>
      <c r="C586" s="76"/>
      <c r="D586" s="76"/>
      <c r="E586" s="76"/>
      <c r="F586" s="76"/>
      <c r="G586" s="76"/>
      <c r="H586" s="76"/>
      <c r="I586" s="76"/>
      <c r="J586" s="76"/>
      <c r="K586" s="76"/>
      <c r="L586" s="76"/>
      <c r="M586" s="76"/>
      <c r="N586" s="76"/>
      <c r="O586" s="76"/>
      <c r="P586" s="76"/>
      <c r="Q586" s="76"/>
      <c r="R586" s="76"/>
      <c r="S586" s="76"/>
      <c r="T586" s="76"/>
      <c r="U586" s="76"/>
      <c r="V586" s="76"/>
      <c r="W586" s="76"/>
      <c r="X586" s="76"/>
      <c r="Y586" s="76"/>
      <c r="Z586" s="76"/>
    </row>
    <row r="587" spans="1:26" ht="15.75" customHeight="1" x14ac:dyDescent="0.45">
      <c r="A587" s="81"/>
      <c r="B587" s="76"/>
      <c r="C587" s="76"/>
      <c r="D587" s="76"/>
      <c r="E587" s="76"/>
      <c r="F587" s="76"/>
      <c r="G587" s="76"/>
      <c r="H587" s="76"/>
      <c r="I587" s="76"/>
      <c r="J587" s="76"/>
      <c r="K587" s="76"/>
      <c r="L587" s="76"/>
      <c r="M587" s="76"/>
      <c r="N587" s="76"/>
      <c r="O587" s="76"/>
      <c r="P587" s="76"/>
      <c r="Q587" s="76"/>
      <c r="R587" s="76"/>
      <c r="S587" s="76"/>
      <c r="T587" s="76"/>
      <c r="U587" s="76"/>
      <c r="V587" s="76"/>
      <c r="W587" s="76"/>
      <c r="X587" s="76"/>
      <c r="Y587" s="76"/>
      <c r="Z587" s="76"/>
    </row>
    <row r="588" spans="1:26" ht="15.75" customHeight="1" x14ac:dyDescent="0.45">
      <c r="A588" s="81"/>
      <c r="B588" s="76"/>
      <c r="C588" s="76"/>
      <c r="D588" s="76"/>
      <c r="E588" s="76"/>
      <c r="F588" s="76"/>
      <c r="G588" s="76"/>
      <c r="H588" s="76"/>
      <c r="I588" s="76"/>
      <c r="J588" s="76"/>
      <c r="K588" s="76"/>
      <c r="L588" s="76"/>
      <c r="M588" s="76"/>
      <c r="N588" s="76"/>
      <c r="O588" s="76"/>
      <c r="P588" s="76"/>
      <c r="Q588" s="76"/>
      <c r="R588" s="76"/>
      <c r="S588" s="76"/>
      <c r="T588" s="76"/>
      <c r="U588" s="76"/>
      <c r="V588" s="76"/>
      <c r="W588" s="76"/>
      <c r="X588" s="76"/>
      <c r="Y588" s="76"/>
      <c r="Z588" s="76"/>
    </row>
    <row r="589" spans="1:26" ht="15.75" customHeight="1" x14ac:dyDescent="0.45">
      <c r="A589" s="81"/>
      <c r="B589" s="76"/>
      <c r="C589" s="76"/>
      <c r="D589" s="76"/>
      <c r="E589" s="76"/>
      <c r="F589" s="76"/>
      <c r="G589" s="76"/>
      <c r="H589" s="76"/>
      <c r="I589" s="76"/>
      <c r="J589" s="76"/>
      <c r="K589" s="76"/>
      <c r="L589" s="76"/>
      <c r="M589" s="76"/>
      <c r="N589" s="76"/>
      <c r="O589" s="76"/>
      <c r="P589" s="76"/>
      <c r="Q589" s="76"/>
      <c r="R589" s="76"/>
      <c r="S589" s="76"/>
      <c r="T589" s="76"/>
      <c r="U589" s="76"/>
      <c r="V589" s="76"/>
      <c r="W589" s="76"/>
      <c r="X589" s="76"/>
      <c r="Y589" s="76"/>
      <c r="Z589" s="76"/>
    </row>
    <row r="590" spans="1:26" ht="15.75" customHeight="1" x14ac:dyDescent="0.45">
      <c r="A590" s="81"/>
      <c r="B590" s="76"/>
      <c r="C590" s="76"/>
      <c r="D590" s="76"/>
      <c r="E590" s="76"/>
      <c r="F590" s="76"/>
      <c r="G590" s="76"/>
      <c r="H590" s="76"/>
      <c r="I590" s="76"/>
      <c r="J590" s="76"/>
      <c r="K590" s="76"/>
      <c r="L590" s="76"/>
      <c r="M590" s="76"/>
      <c r="N590" s="76"/>
      <c r="O590" s="76"/>
      <c r="P590" s="76"/>
      <c r="Q590" s="76"/>
      <c r="R590" s="76"/>
      <c r="S590" s="76"/>
      <c r="T590" s="76"/>
      <c r="U590" s="76"/>
      <c r="V590" s="76"/>
      <c r="W590" s="76"/>
      <c r="X590" s="76"/>
      <c r="Y590" s="76"/>
      <c r="Z590" s="76"/>
    </row>
    <row r="591" spans="1:26" ht="15.75" customHeight="1" x14ac:dyDescent="0.45">
      <c r="A591" s="81"/>
      <c r="B591" s="76"/>
      <c r="C591" s="76"/>
      <c r="D591" s="76"/>
      <c r="E591" s="76"/>
      <c r="F591" s="76"/>
      <c r="G591" s="76"/>
      <c r="H591" s="76"/>
      <c r="I591" s="76"/>
      <c r="J591" s="76"/>
      <c r="K591" s="76"/>
      <c r="L591" s="76"/>
      <c r="M591" s="76"/>
      <c r="N591" s="76"/>
      <c r="O591" s="76"/>
      <c r="P591" s="76"/>
      <c r="Q591" s="76"/>
      <c r="R591" s="76"/>
      <c r="S591" s="76"/>
      <c r="T591" s="76"/>
      <c r="U591" s="76"/>
      <c r="V591" s="76"/>
      <c r="W591" s="76"/>
      <c r="X591" s="76"/>
      <c r="Y591" s="76"/>
      <c r="Z591" s="76"/>
    </row>
    <row r="592" spans="1:26" ht="15.75" customHeight="1" x14ac:dyDescent="0.45">
      <c r="A592" s="81"/>
      <c r="B592" s="76"/>
      <c r="C592" s="76"/>
      <c r="D592" s="76"/>
      <c r="E592" s="76"/>
      <c r="F592" s="76"/>
      <c r="G592" s="76"/>
      <c r="H592" s="76"/>
      <c r="I592" s="76"/>
      <c r="J592" s="76"/>
      <c r="K592" s="76"/>
      <c r="L592" s="76"/>
      <c r="M592" s="76"/>
      <c r="N592" s="76"/>
      <c r="O592" s="76"/>
      <c r="P592" s="76"/>
      <c r="Q592" s="76"/>
      <c r="R592" s="76"/>
      <c r="S592" s="76"/>
      <c r="T592" s="76"/>
      <c r="U592" s="76"/>
      <c r="V592" s="76"/>
      <c r="W592" s="76"/>
      <c r="X592" s="76"/>
      <c r="Y592" s="76"/>
      <c r="Z592" s="76"/>
    </row>
    <row r="593" spans="1:26" ht="15.75" customHeight="1" x14ac:dyDescent="0.45">
      <c r="A593" s="81"/>
      <c r="B593" s="76"/>
      <c r="C593" s="76"/>
      <c r="D593" s="76"/>
      <c r="E593" s="76"/>
      <c r="F593" s="76"/>
      <c r="G593" s="76"/>
      <c r="H593" s="76"/>
      <c r="I593" s="76"/>
      <c r="J593" s="76"/>
      <c r="K593" s="76"/>
      <c r="L593" s="76"/>
      <c r="M593" s="76"/>
      <c r="N593" s="76"/>
      <c r="O593" s="76"/>
      <c r="P593" s="76"/>
      <c r="Q593" s="76"/>
      <c r="R593" s="76"/>
      <c r="S593" s="76"/>
      <c r="T593" s="76"/>
      <c r="U593" s="76"/>
      <c r="V593" s="76"/>
      <c r="W593" s="76"/>
      <c r="X593" s="76"/>
      <c r="Y593" s="76"/>
      <c r="Z593" s="76"/>
    </row>
    <row r="594" spans="1:26" ht="15.75" customHeight="1" x14ac:dyDescent="0.45">
      <c r="A594" s="81"/>
      <c r="B594" s="76"/>
      <c r="C594" s="76"/>
      <c r="D594" s="76"/>
      <c r="E594" s="76"/>
      <c r="F594" s="76"/>
      <c r="G594" s="76"/>
      <c r="H594" s="76"/>
      <c r="I594" s="76"/>
      <c r="J594" s="76"/>
      <c r="K594" s="76"/>
      <c r="L594" s="76"/>
      <c r="M594" s="76"/>
      <c r="N594" s="76"/>
      <c r="O594" s="76"/>
      <c r="P594" s="76"/>
      <c r="Q594" s="76"/>
      <c r="R594" s="76"/>
      <c r="S594" s="76"/>
      <c r="T594" s="76"/>
      <c r="U594" s="76"/>
      <c r="V594" s="76"/>
      <c r="W594" s="76"/>
      <c r="X594" s="76"/>
      <c r="Y594" s="76"/>
      <c r="Z594" s="76"/>
    </row>
    <row r="595" spans="1:26" ht="15.75" customHeight="1" x14ac:dyDescent="0.45">
      <c r="A595" s="81"/>
      <c r="B595" s="76"/>
      <c r="C595" s="76"/>
      <c r="D595" s="76"/>
      <c r="E595" s="76"/>
      <c r="F595" s="76"/>
      <c r="G595" s="76"/>
      <c r="H595" s="76"/>
      <c r="I595" s="76"/>
      <c r="J595" s="76"/>
      <c r="K595" s="76"/>
      <c r="L595" s="76"/>
      <c r="M595" s="76"/>
      <c r="N595" s="76"/>
      <c r="O595" s="76"/>
      <c r="P595" s="76"/>
      <c r="Q595" s="76"/>
      <c r="R595" s="76"/>
      <c r="S595" s="76"/>
      <c r="T595" s="76"/>
      <c r="U595" s="76"/>
      <c r="V595" s="76"/>
      <c r="W595" s="76"/>
      <c r="X595" s="76"/>
      <c r="Y595" s="76"/>
      <c r="Z595" s="76"/>
    </row>
    <row r="596" spans="1:26" ht="15.75" customHeight="1" x14ac:dyDescent="0.45">
      <c r="A596" s="81"/>
      <c r="B596" s="76"/>
      <c r="C596" s="76"/>
      <c r="D596" s="76"/>
      <c r="E596" s="76"/>
      <c r="F596" s="76"/>
      <c r="G596" s="76"/>
      <c r="H596" s="76"/>
      <c r="I596" s="76"/>
      <c r="J596" s="76"/>
      <c r="K596" s="76"/>
      <c r="L596" s="76"/>
      <c r="M596" s="76"/>
      <c r="N596" s="76"/>
      <c r="O596" s="76"/>
      <c r="P596" s="76"/>
      <c r="Q596" s="76"/>
      <c r="R596" s="76"/>
      <c r="S596" s="76"/>
      <c r="T596" s="76"/>
      <c r="U596" s="76"/>
      <c r="V596" s="76"/>
      <c r="W596" s="76"/>
      <c r="X596" s="76"/>
      <c r="Y596" s="76"/>
      <c r="Z596" s="76"/>
    </row>
    <row r="597" spans="1:26" ht="15.75" customHeight="1" x14ac:dyDescent="0.45">
      <c r="A597" s="81"/>
      <c r="B597" s="76"/>
      <c r="C597" s="76"/>
      <c r="D597" s="76"/>
      <c r="E597" s="76"/>
      <c r="F597" s="76"/>
      <c r="G597" s="76"/>
      <c r="H597" s="76"/>
      <c r="I597" s="76"/>
      <c r="J597" s="76"/>
      <c r="K597" s="76"/>
      <c r="L597" s="76"/>
      <c r="M597" s="76"/>
      <c r="N597" s="76"/>
      <c r="O597" s="76"/>
      <c r="P597" s="76"/>
      <c r="Q597" s="76"/>
      <c r="R597" s="76"/>
      <c r="S597" s="76"/>
      <c r="T597" s="76"/>
      <c r="U597" s="76"/>
      <c r="V597" s="76"/>
      <c r="W597" s="76"/>
      <c r="X597" s="76"/>
      <c r="Y597" s="76"/>
      <c r="Z597" s="76"/>
    </row>
    <row r="598" spans="1:26" ht="15.75" customHeight="1" x14ac:dyDescent="0.45">
      <c r="A598" s="81"/>
      <c r="B598" s="76"/>
      <c r="C598" s="76"/>
      <c r="D598" s="76"/>
      <c r="E598" s="76"/>
      <c r="F598" s="76"/>
      <c r="G598" s="76"/>
      <c r="H598" s="76"/>
      <c r="I598" s="76"/>
      <c r="J598" s="76"/>
      <c r="K598" s="76"/>
      <c r="L598" s="76"/>
      <c r="M598" s="76"/>
      <c r="N598" s="76"/>
      <c r="O598" s="76"/>
      <c r="P598" s="76"/>
      <c r="Q598" s="76"/>
      <c r="R598" s="76"/>
      <c r="S598" s="76"/>
      <c r="T598" s="76"/>
      <c r="U598" s="76"/>
      <c r="V598" s="76"/>
      <c r="W598" s="76"/>
      <c r="X598" s="76"/>
      <c r="Y598" s="76"/>
      <c r="Z598" s="76"/>
    </row>
    <row r="599" spans="1:26" ht="15.75" customHeight="1" x14ac:dyDescent="0.45">
      <c r="A599" s="81"/>
      <c r="B599" s="76"/>
      <c r="C599" s="76"/>
      <c r="D599" s="76"/>
      <c r="E599" s="76"/>
      <c r="F599" s="76"/>
      <c r="G599" s="76"/>
      <c r="H599" s="76"/>
      <c r="I599" s="76"/>
      <c r="J599" s="76"/>
      <c r="K599" s="76"/>
      <c r="L599" s="76"/>
      <c r="M599" s="76"/>
      <c r="N599" s="76"/>
      <c r="O599" s="76"/>
      <c r="P599" s="76"/>
      <c r="Q599" s="76"/>
      <c r="R599" s="76"/>
      <c r="S599" s="76"/>
      <c r="T599" s="76"/>
      <c r="U599" s="76"/>
      <c r="V599" s="76"/>
      <c r="W599" s="76"/>
      <c r="X599" s="76"/>
      <c r="Y599" s="76"/>
      <c r="Z599" s="76"/>
    </row>
    <row r="600" spans="1:26" ht="15.75" customHeight="1" x14ac:dyDescent="0.45">
      <c r="A600" s="81"/>
      <c r="B600" s="76"/>
      <c r="C600" s="76"/>
      <c r="D600" s="76"/>
      <c r="E600" s="76"/>
      <c r="F600" s="76"/>
      <c r="G600" s="76"/>
      <c r="H600" s="76"/>
      <c r="I600" s="76"/>
      <c r="J600" s="76"/>
      <c r="K600" s="76"/>
      <c r="L600" s="76"/>
      <c r="M600" s="76"/>
      <c r="N600" s="76"/>
      <c r="O600" s="76"/>
      <c r="P600" s="76"/>
      <c r="Q600" s="76"/>
      <c r="R600" s="76"/>
      <c r="S600" s="76"/>
      <c r="T600" s="76"/>
      <c r="U600" s="76"/>
      <c r="V600" s="76"/>
      <c r="W600" s="76"/>
      <c r="X600" s="76"/>
      <c r="Y600" s="76"/>
      <c r="Z600" s="76"/>
    </row>
    <row r="601" spans="1:26" ht="15.75" customHeight="1" x14ac:dyDescent="0.45">
      <c r="A601" s="81"/>
      <c r="B601" s="76"/>
      <c r="C601" s="76"/>
      <c r="D601" s="76"/>
      <c r="E601" s="76"/>
      <c r="F601" s="76"/>
      <c r="G601" s="76"/>
      <c r="H601" s="76"/>
      <c r="I601" s="76"/>
      <c r="J601" s="76"/>
      <c r="K601" s="76"/>
      <c r="L601" s="76"/>
      <c r="M601" s="76"/>
      <c r="N601" s="76"/>
      <c r="O601" s="76"/>
      <c r="P601" s="76"/>
      <c r="Q601" s="76"/>
      <c r="R601" s="76"/>
      <c r="S601" s="76"/>
      <c r="T601" s="76"/>
      <c r="U601" s="76"/>
      <c r="V601" s="76"/>
      <c r="W601" s="76"/>
      <c r="X601" s="76"/>
      <c r="Y601" s="76"/>
      <c r="Z601" s="76"/>
    </row>
    <row r="602" spans="1:26" ht="15.75" customHeight="1" x14ac:dyDescent="0.45">
      <c r="A602" s="81"/>
      <c r="B602" s="76"/>
      <c r="C602" s="76"/>
      <c r="D602" s="76"/>
      <c r="E602" s="76"/>
      <c r="F602" s="76"/>
      <c r="G602" s="76"/>
      <c r="H602" s="76"/>
      <c r="I602" s="76"/>
      <c r="J602" s="76"/>
      <c r="K602" s="76"/>
      <c r="L602" s="76"/>
      <c r="M602" s="76"/>
      <c r="N602" s="76"/>
      <c r="O602" s="76"/>
      <c r="P602" s="76"/>
      <c r="Q602" s="76"/>
      <c r="R602" s="76"/>
      <c r="S602" s="76"/>
      <c r="T602" s="76"/>
      <c r="U602" s="76"/>
      <c r="V602" s="76"/>
      <c r="W602" s="76"/>
      <c r="X602" s="76"/>
      <c r="Y602" s="76"/>
      <c r="Z602" s="76"/>
    </row>
    <row r="603" spans="1:26" ht="15.75" customHeight="1" x14ac:dyDescent="0.45">
      <c r="A603" s="81"/>
      <c r="B603" s="76"/>
      <c r="C603" s="76"/>
      <c r="D603" s="76"/>
      <c r="E603" s="76"/>
      <c r="F603" s="76"/>
      <c r="G603" s="76"/>
      <c r="H603" s="76"/>
      <c r="I603" s="76"/>
      <c r="J603" s="76"/>
      <c r="K603" s="76"/>
      <c r="L603" s="76"/>
      <c r="M603" s="76"/>
      <c r="N603" s="76"/>
      <c r="O603" s="76"/>
      <c r="P603" s="76"/>
      <c r="Q603" s="76"/>
      <c r="R603" s="76"/>
      <c r="S603" s="76"/>
      <c r="T603" s="76"/>
      <c r="U603" s="76"/>
      <c r="V603" s="76"/>
      <c r="W603" s="76"/>
      <c r="X603" s="76"/>
      <c r="Y603" s="76"/>
      <c r="Z603" s="76"/>
    </row>
    <row r="604" spans="1:26" ht="15.75" customHeight="1" x14ac:dyDescent="0.45">
      <c r="A604" s="81"/>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c r="Z604" s="76"/>
    </row>
    <row r="605" spans="1:26" ht="15.75" customHeight="1" x14ac:dyDescent="0.45">
      <c r="A605" s="81"/>
      <c r="B605" s="76"/>
      <c r="C605" s="76"/>
      <c r="D605" s="76"/>
      <c r="E605" s="76"/>
      <c r="F605" s="76"/>
      <c r="G605" s="76"/>
      <c r="H605" s="76"/>
      <c r="I605" s="76"/>
      <c r="J605" s="76"/>
      <c r="K605" s="76"/>
      <c r="L605" s="76"/>
      <c r="M605" s="76"/>
      <c r="N605" s="76"/>
      <c r="O605" s="76"/>
      <c r="P605" s="76"/>
      <c r="Q605" s="76"/>
      <c r="R605" s="76"/>
      <c r="S605" s="76"/>
      <c r="T605" s="76"/>
      <c r="U605" s="76"/>
      <c r="V605" s="76"/>
      <c r="W605" s="76"/>
      <c r="X605" s="76"/>
      <c r="Y605" s="76"/>
      <c r="Z605" s="76"/>
    </row>
    <row r="606" spans="1:26" ht="15.75" customHeight="1" x14ac:dyDescent="0.45">
      <c r="A606" s="81"/>
      <c r="B606" s="76"/>
      <c r="C606" s="76"/>
      <c r="D606" s="76"/>
      <c r="E606" s="76"/>
      <c r="F606" s="76"/>
      <c r="G606" s="76"/>
      <c r="H606" s="76"/>
      <c r="I606" s="76"/>
      <c r="J606" s="76"/>
      <c r="K606" s="76"/>
      <c r="L606" s="76"/>
      <c r="M606" s="76"/>
      <c r="N606" s="76"/>
      <c r="O606" s="76"/>
      <c r="P606" s="76"/>
      <c r="Q606" s="76"/>
      <c r="R606" s="76"/>
      <c r="S606" s="76"/>
      <c r="T606" s="76"/>
      <c r="U606" s="76"/>
      <c r="V606" s="76"/>
      <c r="W606" s="76"/>
      <c r="X606" s="76"/>
      <c r="Y606" s="76"/>
      <c r="Z606" s="76"/>
    </row>
    <row r="607" spans="1:26" ht="15.75" customHeight="1" x14ac:dyDescent="0.45">
      <c r="A607" s="81"/>
      <c r="B607" s="76"/>
      <c r="C607" s="76"/>
      <c r="D607" s="76"/>
      <c r="E607" s="76"/>
      <c r="F607" s="76"/>
      <c r="G607" s="76"/>
      <c r="H607" s="76"/>
      <c r="I607" s="76"/>
      <c r="J607" s="76"/>
      <c r="K607" s="76"/>
      <c r="L607" s="76"/>
      <c r="M607" s="76"/>
      <c r="N607" s="76"/>
      <c r="O607" s="76"/>
      <c r="P607" s="76"/>
      <c r="Q607" s="76"/>
      <c r="R607" s="76"/>
      <c r="S607" s="76"/>
      <c r="T607" s="76"/>
      <c r="U607" s="76"/>
      <c r="V607" s="76"/>
      <c r="W607" s="76"/>
      <c r="X607" s="76"/>
      <c r="Y607" s="76"/>
      <c r="Z607" s="76"/>
    </row>
    <row r="608" spans="1:26" ht="15.75" customHeight="1" x14ac:dyDescent="0.45">
      <c r="A608" s="81"/>
      <c r="B608" s="76"/>
      <c r="C608" s="76"/>
      <c r="D608" s="76"/>
      <c r="E608" s="76"/>
      <c r="F608" s="76"/>
      <c r="G608" s="76"/>
      <c r="H608" s="76"/>
      <c r="I608" s="76"/>
      <c r="J608" s="76"/>
      <c r="K608" s="76"/>
      <c r="L608" s="76"/>
      <c r="M608" s="76"/>
      <c r="N608" s="76"/>
      <c r="O608" s="76"/>
      <c r="P608" s="76"/>
      <c r="Q608" s="76"/>
      <c r="R608" s="76"/>
      <c r="S608" s="76"/>
      <c r="T608" s="76"/>
      <c r="U608" s="76"/>
      <c r="V608" s="76"/>
      <c r="W608" s="76"/>
      <c r="X608" s="76"/>
      <c r="Y608" s="76"/>
      <c r="Z608" s="76"/>
    </row>
    <row r="609" spans="1:26" ht="15.75" customHeight="1" x14ac:dyDescent="0.45">
      <c r="A609" s="81"/>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c r="Z609" s="76"/>
    </row>
    <row r="610" spans="1:26" ht="15.75" customHeight="1" x14ac:dyDescent="0.45">
      <c r="A610" s="81"/>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c r="Z610" s="76"/>
    </row>
    <row r="611" spans="1:26" ht="15.75" customHeight="1" x14ac:dyDescent="0.45">
      <c r="A611" s="81"/>
      <c r="B611" s="76"/>
      <c r="C611" s="76"/>
      <c r="D611" s="76"/>
      <c r="E611" s="76"/>
      <c r="F611" s="76"/>
      <c r="G611" s="76"/>
      <c r="H611" s="76"/>
      <c r="I611" s="76"/>
      <c r="J611" s="76"/>
      <c r="K611" s="76"/>
      <c r="L611" s="76"/>
      <c r="M611" s="76"/>
      <c r="N611" s="76"/>
      <c r="O611" s="76"/>
      <c r="P611" s="76"/>
      <c r="Q611" s="76"/>
      <c r="R611" s="76"/>
      <c r="S611" s="76"/>
      <c r="T611" s="76"/>
      <c r="U611" s="76"/>
      <c r="V611" s="76"/>
      <c r="W611" s="76"/>
      <c r="X611" s="76"/>
      <c r="Y611" s="76"/>
      <c r="Z611" s="76"/>
    </row>
    <row r="612" spans="1:26" ht="15.75" customHeight="1" x14ac:dyDescent="0.45">
      <c r="A612" s="81"/>
      <c r="B612" s="76"/>
      <c r="C612" s="76"/>
      <c r="D612" s="76"/>
      <c r="E612" s="76"/>
      <c r="F612" s="76"/>
      <c r="G612" s="76"/>
      <c r="H612" s="76"/>
      <c r="I612" s="76"/>
      <c r="J612" s="76"/>
      <c r="K612" s="76"/>
      <c r="L612" s="76"/>
      <c r="M612" s="76"/>
      <c r="N612" s="76"/>
      <c r="O612" s="76"/>
      <c r="P612" s="76"/>
      <c r="Q612" s="76"/>
      <c r="R612" s="76"/>
      <c r="S612" s="76"/>
      <c r="T612" s="76"/>
      <c r="U612" s="76"/>
      <c r="V612" s="76"/>
      <c r="W612" s="76"/>
      <c r="X612" s="76"/>
      <c r="Y612" s="76"/>
      <c r="Z612" s="76"/>
    </row>
    <row r="613" spans="1:26" ht="15.75" customHeight="1" x14ac:dyDescent="0.45">
      <c r="A613" s="81"/>
      <c r="B613" s="76"/>
      <c r="C613" s="76"/>
      <c r="D613" s="76"/>
      <c r="E613" s="76"/>
      <c r="F613" s="76"/>
      <c r="G613" s="76"/>
      <c r="H613" s="76"/>
      <c r="I613" s="76"/>
      <c r="J613" s="76"/>
      <c r="K613" s="76"/>
      <c r="L613" s="76"/>
      <c r="M613" s="76"/>
      <c r="N613" s="76"/>
      <c r="O613" s="76"/>
      <c r="P613" s="76"/>
      <c r="Q613" s="76"/>
      <c r="R613" s="76"/>
      <c r="S613" s="76"/>
      <c r="T613" s="76"/>
      <c r="U613" s="76"/>
      <c r="V613" s="76"/>
      <c r="W613" s="76"/>
      <c r="X613" s="76"/>
      <c r="Y613" s="76"/>
      <c r="Z613" s="76"/>
    </row>
    <row r="614" spans="1:26" ht="15.75" customHeight="1" x14ac:dyDescent="0.45">
      <c r="A614" s="81"/>
      <c r="B614" s="76"/>
      <c r="C614" s="76"/>
      <c r="D614" s="76"/>
      <c r="E614" s="76"/>
      <c r="F614" s="76"/>
      <c r="G614" s="76"/>
      <c r="H614" s="76"/>
      <c r="I614" s="76"/>
      <c r="J614" s="76"/>
      <c r="K614" s="76"/>
      <c r="L614" s="76"/>
      <c r="M614" s="76"/>
      <c r="N614" s="76"/>
      <c r="O614" s="76"/>
      <c r="P614" s="76"/>
      <c r="Q614" s="76"/>
      <c r="R614" s="76"/>
      <c r="S614" s="76"/>
      <c r="T614" s="76"/>
      <c r="U614" s="76"/>
      <c r="V614" s="76"/>
      <c r="W614" s="76"/>
      <c r="X614" s="76"/>
      <c r="Y614" s="76"/>
      <c r="Z614" s="76"/>
    </row>
    <row r="615" spans="1:26" ht="15.75" customHeight="1" x14ac:dyDescent="0.45">
      <c r="A615" s="81"/>
      <c r="B615" s="76"/>
      <c r="C615" s="76"/>
      <c r="D615" s="76"/>
      <c r="E615" s="76"/>
      <c r="F615" s="76"/>
      <c r="G615" s="76"/>
      <c r="H615" s="76"/>
      <c r="I615" s="76"/>
      <c r="J615" s="76"/>
      <c r="K615" s="76"/>
      <c r="L615" s="76"/>
      <c r="M615" s="76"/>
      <c r="N615" s="76"/>
      <c r="O615" s="76"/>
      <c r="P615" s="76"/>
      <c r="Q615" s="76"/>
      <c r="R615" s="76"/>
      <c r="S615" s="76"/>
      <c r="T615" s="76"/>
      <c r="U615" s="76"/>
      <c r="V615" s="76"/>
      <c r="W615" s="76"/>
      <c r="X615" s="76"/>
      <c r="Y615" s="76"/>
      <c r="Z615" s="76"/>
    </row>
    <row r="616" spans="1:26" ht="15.75" customHeight="1" x14ac:dyDescent="0.45">
      <c r="A616" s="81"/>
      <c r="B616" s="76"/>
      <c r="C616" s="76"/>
      <c r="D616" s="76"/>
      <c r="E616" s="76"/>
      <c r="F616" s="76"/>
      <c r="G616" s="76"/>
      <c r="H616" s="76"/>
      <c r="I616" s="76"/>
      <c r="J616" s="76"/>
      <c r="K616" s="76"/>
      <c r="L616" s="76"/>
      <c r="M616" s="76"/>
      <c r="N616" s="76"/>
      <c r="O616" s="76"/>
      <c r="P616" s="76"/>
      <c r="Q616" s="76"/>
      <c r="R616" s="76"/>
      <c r="S616" s="76"/>
      <c r="T616" s="76"/>
      <c r="U616" s="76"/>
      <c r="V616" s="76"/>
      <c r="W616" s="76"/>
      <c r="X616" s="76"/>
      <c r="Y616" s="76"/>
      <c r="Z616" s="76"/>
    </row>
    <row r="617" spans="1:26" ht="15.75" customHeight="1" x14ac:dyDescent="0.45">
      <c r="A617" s="81"/>
      <c r="B617" s="76"/>
      <c r="C617" s="76"/>
      <c r="D617" s="76"/>
      <c r="E617" s="76"/>
      <c r="F617" s="76"/>
      <c r="G617" s="76"/>
      <c r="H617" s="76"/>
      <c r="I617" s="76"/>
      <c r="J617" s="76"/>
      <c r="K617" s="76"/>
      <c r="L617" s="76"/>
      <c r="M617" s="76"/>
      <c r="N617" s="76"/>
      <c r="O617" s="76"/>
      <c r="P617" s="76"/>
      <c r="Q617" s="76"/>
      <c r="R617" s="76"/>
      <c r="S617" s="76"/>
      <c r="T617" s="76"/>
      <c r="U617" s="76"/>
      <c r="V617" s="76"/>
      <c r="W617" s="76"/>
      <c r="X617" s="76"/>
      <c r="Y617" s="76"/>
      <c r="Z617" s="76"/>
    </row>
    <row r="618" spans="1:26" ht="15.75" customHeight="1" x14ac:dyDescent="0.45">
      <c r="A618" s="81"/>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c r="Z618" s="76"/>
    </row>
    <row r="619" spans="1:26" ht="15.75" customHeight="1" x14ac:dyDescent="0.45">
      <c r="A619" s="81"/>
      <c r="B619" s="76"/>
      <c r="C619" s="76"/>
      <c r="D619" s="76"/>
      <c r="E619" s="76"/>
      <c r="F619" s="76"/>
      <c r="G619" s="76"/>
      <c r="H619" s="76"/>
      <c r="I619" s="76"/>
      <c r="J619" s="76"/>
      <c r="K619" s="76"/>
      <c r="L619" s="76"/>
      <c r="M619" s="76"/>
      <c r="N619" s="76"/>
      <c r="O619" s="76"/>
      <c r="P619" s="76"/>
      <c r="Q619" s="76"/>
      <c r="R619" s="76"/>
      <c r="S619" s="76"/>
      <c r="T619" s="76"/>
      <c r="U619" s="76"/>
      <c r="V619" s="76"/>
      <c r="W619" s="76"/>
      <c r="X619" s="76"/>
      <c r="Y619" s="76"/>
      <c r="Z619" s="76"/>
    </row>
    <row r="620" spans="1:26" ht="15.75" customHeight="1" x14ac:dyDescent="0.45">
      <c r="A620" s="81"/>
      <c r="B620" s="76"/>
      <c r="C620" s="76"/>
      <c r="D620" s="76"/>
      <c r="E620" s="76"/>
      <c r="F620" s="76"/>
      <c r="G620" s="76"/>
      <c r="H620" s="76"/>
      <c r="I620" s="76"/>
      <c r="J620" s="76"/>
      <c r="K620" s="76"/>
      <c r="L620" s="76"/>
      <c r="M620" s="76"/>
      <c r="N620" s="76"/>
      <c r="O620" s="76"/>
      <c r="P620" s="76"/>
      <c r="Q620" s="76"/>
      <c r="R620" s="76"/>
      <c r="S620" s="76"/>
      <c r="T620" s="76"/>
      <c r="U620" s="76"/>
      <c r="V620" s="76"/>
      <c r="W620" s="76"/>
      <c r="X620" s="76"/>
      <c r="Y620" s="76"/>
      <c r="Z620" s="76"/>
    </row>
    <row r="621" spans="1:26" ht="15.75" customHeight="1" x14ac:dyDescent="0.45">
      <c r="A621" s="81"/>
      <c r="B621" s="76"/>
      <c r="C621" s="76"/>
      <c r="D621" s="76"/>
      <c r="E621" s="76"/>
      <c r="F621" s="76"/>
      <c r="G621" s="76"/>
      <c r="H621" s="76"/>
      <c r="I621" s="76"/>
      <c r="J621" s="76"/>
      <c r="K621" s="76"/>
      <c r="L621" s="76"/>
      <c r="M621" s="76"/>
      <c r="N621" s="76"/>
      <c r="O621" s="76"/>
      <c r="P621" s="76"/>
      <c r="Q621" s="76"/>
      <c r="R621" s="76"/>
      <c r="S621" s="76"/>
      <c r="T621" s="76"/>
      <c r="U621" s="76"/>
      <c r="V621" s="76"/>
      <c r="W621" s="76"/>
      <c r="X621" s="76"/>
      <c r="Y621" s="76"/>
      <c r="Z621" s="76"/>
    </row>
    <row r="622" spans="1:26" ht="15.75" customHeight="1" x14ac:dyDescent="0.45">
      <c r="A622" s="81"/>
      <c r="B622" s="76"/>
      <c r="C622" s="76"/>
      <c r="D622" s="76"/>
      <c r="E622" s="76"/>
      <c r="F622" s="76"/>
      <c r="G622" s="76"/>
      <c r="H622" s="76"/>
      <c r="I622" s="76"/>
      <c r="J622" s="76"/>
      <c r="K622" s="76"/>
      <c r="L622" s="76"/>
      <c r="M622" s="76"/>
      <c r="N622" s="76"/>
      <c r="O622" s="76"/>
      <c r="P622" s="76"/>
      <c r="Q622" s="76"/>
      <c r="R622" s="76"/>
      <c r="S622" s="76"/>
      <c r="T622" s="76"/>
      <c r="U622" s="76"/>
      <c r="V622" s="76"/>
      <c r="W622" s="76"/>
      <c r="X622" s="76"/>
      <c r="Y622" s="76"/>
      <c r="Z622" s="76"/>
    </row>
    <row r="623" spans="1:26" ht="15.75" customHeight="1" x14ac:dyDescent="0.45">
      <c r="A623" s="81"/>
      <c r="B623" s="76"/>
      <c r="C623" s="76"/>
      <c r="D623" s="76"/>
      <c r="E623" s="76"/>
      <c r="F623" s="76"/>
      <c r="G623" s="76"/>
      <c r="H623" s="76"/>
      <c r="I623" s="76"/>
      <c r="J623" s="76"/>
      <c r="K623" s="76"/>
      <c r="L623" s="76"/>
      <c r="M623" s="76"/>
      <c r="N623" s="76"/>
      <c r="O623" s="76"/>
      <c r="P623" s="76"/>
      <c r="Q623" s="76"/>
      <c r="R623" s="76"/>
      <c r="S623" s="76"/>
      <c r="T623" s="76"/>
      <c r="U623" s="76"/>
      <c r="V623" s="76"/>
      <c r="W623" s="76"/>
      <c r="X623" s="76"/>
      <c r="Y623" s="76"/>
      <c r="Z623" s="76"/>
    </row>
    <row r="624" spans="1:26" ht="15.75" customHeight="1" x14ac:dyDescent="0.45">
      <c r="A624" s="81"/>
      <c r="B624" s="76"/>
      <c r="C624" s="76"/>
      <c r="D624" s="76"/>
      <c r="E624" s="76"/>
      <c r="F624" s="76"/>
      <c r="G624" s="76"/>
      <c r="H624" s="76"/>
      <c r="I624" s="76"/>
      <c r="J624" s="76"/>
      <c r="K624" s="76"/>
      <c r="L624" s="76"/>
      <c r="M624" s="76"/>
      <c r="N624" s="76"/>
      <c r="O624" s="76"/>
      <c r="P624" s="76"/>
      <c r="Q624" s="76"/>
      <c r="R624" s="76"/>
      <c r="S624" s="76"/>
      <c r="T624" s="76"/>
      <c r="U624" s="76"/>
      <c r="V624" s="76"/>
      <c r="W624" s="76"/>
      <c r="X624" s="76"/>
      <c r="Y624" s="76"/>
      <c r="Z624" s="76"/>
    </row>
    <row r="625" spans="1:26" ht="15.75" customHeight="1" x14ac:dyDescent="0.45">
      <c r="A625" s="81"/>
      <c r="B625" s="76"/>
      <c r="C625" s="76"/>
      <c r="D625" s="76"/>
      <c r="E625" s="76"/>
      <c r="F625" s="76"/>
      <c r="G625" s="76"/>
      <c r="H625" s="76"/>
      <c r="I625" s="76"/>
      <c r="J625" s="76"/>
      <c r="K625" s="76"/>
      <c r="L625" s="76"/>
      <c r="M625" s="76"/>
      <c r="N625" s="76"/>
      <c r="O625" s="76"/>
      <c r="P625" s="76"/>
      <c r="Q625" s="76"/>
      <c r="R625" s="76"/>
      <c r="S625" s="76"/>
      <c r="T625" s="76"/>
      <c r="U625" s="76"/>
      <c r="V625" s="76"/>
      <c r="W625" s="76"/>
      <c r="X625" s="76"/>
      <c r="Y625" s="76"/>
      <c r="Z625" s="76"/>
    </row>
    <row r="626" spans="1:26" ht="15.75" customHeight="1" x14ac:dyDescent="0.45">
      <c r="A626" s="81"/>
      <c r="B626" s="76"/>
      <c r="C626" s="76"/>
      <c r="D626" s="76"/>
      <c r="E626" s="76"/>
      <c r="F626" s="76"/>
      <c r="G626" s="76"/>
      <c r="H626" s="76"/>
      <c r="I626" s="76"/>
      <c r="J626" s="76"/>
      <c r="K626" s="76"/>
      <c r="L626" s="76"/>
      <c r="M626" s="76"/>
      <c r="N626" s="76"/>
      <c r="O626" s="76"/>
      <c r="P626" s="76"/>
      <c r="Q626" s="76"/>
      <c r="R626" s="76"/>
      <c r="S626" s="76"/>
      <c r="T626" s="76"/>
      <c r="U626" s="76"/>
      <c r="V626" s="76"/>
      <c r="W626" s="76"/>
      <c r="X626" s="76"/>
      <c r="Y626" s="76"/>
      <c r="Z626" s="76"/>
    </row>
    <row r="627" spans="1:26" ht="15.75" customHeight="1" x14ac:dyDescent="0.45">
      <c r="A627" s="81"/>
      <c r="B627" s="76"/>
      <c r="C627" s="76"/>
      <c r="D627" s="76"/>
      <c r="E627" s="76"/>
      <c r="F627" s="76"/>
      <c r="G627" s="76"/>
      <c r="H627" s="76"/>
      <c r="I627" s="76"/>
      <c r="J627" s="76"/>
      <c r="K627" s="76"/>
      <c r="L627" s="76"/>
      <c r="M627" s="76"/>
      <c r="N627" s="76"/>
      <c r="O627" s="76"/>
      <c r="P627" s="76"/>
      <c r="Q627" s="76"/>
      <c r="R627" s="76"/>
      <c r="S627" s="76"/>
      <c r="T627" s="76"/>
      <c r="U627" s="76"/>
      <c r="V627" s="76"/>
      <c r="W627" s="76"/>
      <c r="X627" s="76"/>
      <c r="Y627" s="76"/>
      <c r="Z627" s="76"/>
    </row>
    <row r="628" spans="1:26" ht="15.75" customHeight="1" x14ac:dyDescent="0.45">
      <c r="A628" s="81"/>
      <c r="B628" s="76"/>
      <c r="C628" s="76"/>
      <c r="D628" s="76"/>
      <c r="E628" s="76"/>
      <c r="F628" s="76"/>
      <c r="G628" s="76"/>
      <c r="H628" s="76"/>
      <c r="I628" s="76"/>
      <c r="J628" s="76"/>
      <c r="K628" s="76"/>
      <c r="L628" s="76"/>
      <c r="M628" s="76"/>
      <c r="N628" s="76"/>
      <c r="O628" s="76"/>
      <c r="P628" s="76"/>
      <c r="Q628" s="76"/>
      <c r="R628" s="76"/>
      <c r="S628" s="76"/>
      <c r="T628" s="76"/>
      <c r="U628" s="76"/>
      <c r="V628" s="76"/>
      <c r="W628" s="76"/>
      <c r="X628" s="76"/>
      <c r="Y628" s="76"/>
      <c r="Z628" s="76"/>
    </row>
    <row r="629" spans="1:26" ht="15.75" customHeight="1" x14ac:dyDescent="0.45">
      <c r="A629" s="81"/>
      <c r="B629" s="76"/>
      <c r="C629" s="76"/>
      <c r="D629" s="76"/>
      <c r="E629" s="76"/>
      <c r="F629" s="76"/>
      <c r="G629" s="76"/>
      <c r="H629" s="76"/>
      <c r="I629" s="76"/>
      <c r="J629" s="76"/>
      <c r="K629" s="76"/>
      <c r="L629" s="76"/>
      <c r="M629" s="76"/>
      <c r="N629" s="76"/>
      <c r="O629" s="76"/>
      <c r="P629" s="76"/>
      <c r="Q629" s="76"/>
      <c r="R629" s="76"/>
      <c r="S629" s="76"/>
      <c r="T629" s="76"/>
      <c r="U629" s="76"/>
      <c r="V629" s="76"/>
      <c r="W629" s="76"/>
      <c r="X629" s="76"/>
      <c r="Y629" s="76"/>
      <c r="Z629" s="76"/>
    </row>
    <row r="630" spans="1:26" ht="15.75" customHeight="1" x14ac:dyDescent="0.45">
      <c r="A630" s="81"/>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c r="Z630" s="76"/>
    </row>
    <row r="631" spans="1:26" ht="15.75" customHeight="1" x14ac:dyDescent="0.45">
      <c r="A631" s="81"/>
      <c r="B631" s="76"/>
      <c r="C631" s="76"/>
      <c r="D631" s="76"/>
      <c r="E631" s="76"/>
      <c r="F631" s="76"/>
      <c r="G631" s="76"/>
      <c r="H631" s="76"/>
      <c r="I631" s="76"/>
      <c r="J631" s="76"/>
      <c r="K631" s="76"/>
      <c r="L631" s="76"/>
      <c r="M631" s="76"/>
      <c r="N631" s="76"/>
      <c r="O631" s="76"/>
      <c r="P631" s="76"/>
      <c r="Q631" s="76"/>
      <c r="R631" s="76"/>
      <c r="S631" s="76"/>
      <c r="T631" s="76"/>
      <c r="U631" s="76"/>
      <c r="V631" s="76"/>
      <c r="W631" s="76"/>
      <c r="X631" s="76"/>
      <c r="Y631" s="76"/>
      <c r="Z631" s="76"/>
    </row>
    <row r="632" spans="1:26" ht="15.75" customHeight="1" x14ac:dyDescent="0.45">
      <c r="A632" s="81"/>
      <c r="B632" s="76"/>
      <c r="C632" s="76"/>
      <c r="D632" s="76"/>
      <c r="E632" s="76"/>
      <c r="F632" s="76"/>
      <c r="G632" s="76"/>
      <c r="H632" s="76"/>
      <c r="I632" s="76"/>
      <c r="J632" s="76"/>
      <c r="K632" s="76"/>
      <c r="L632" s="76"/>
      <c r="M632" s="76"/>
      <c r="N632" s="76"/>
      <c r="O632" s="76"/>
      <c r="P632" s="76"/>
      <c r="Q632" s="76"/>
      <c r="R632" s="76"/>
      <c r="S632" s="76"/>
      <c r="T632" s="76"/>
      <c r="U632" s="76"/>
      <c r="V632" s="76"/>
      <c r="W632" s="76"/>
      <c r="X632" s="76"/>
      <c r="Y632" s="76"/>
      <c r="Z632" s="76"/>
    </row>
    <row r="633" spans="1:26" ht="15.75" customHeight="1" x14ac:dyDescent="0.45">
      <c r="A633" s="81"/>
      <c r="B633" s="76"/>
      <c r="C633" s="76"/>
      <c r="D633" s="76"/>
      <c r="E633" s="76"/>
      <c r="F633" s="76"/>
      <c r="G633" s="76"/>
      <c r="H633" s="76"/>
      <c r="I633" s="76"/>
      <c r="J633" s="76"/>
      <c r="K633" s="76"/>
      <c r="L633" s="76"/>
      <c r="M633" s="76"/>
      <c r="N633" s="76"/>
      <c r="O633" s="76"/>
      <c r="P633" s="76"/>
      <c r="Q633" s="76"/>
      <c r="R633" s="76"/>
      <c r="S633" s="76"/>
      <c r="T633" s="76"/>
      <c r="U633" s="76"/>
      <c r="V633" s="76"/>
      <c r="W633" s="76"/>
      <c r="X633" s="76"/>
      <c r="Y633" s="76"/>
      <c r="Z633" s="76"/>
    </row>
    <row r="634" spans="1:26" ht="15.75" customHeight="1" x14ac:dyDescent="0.45">
      <c r="A634" s="81"/>
      <c r="B634" s="76"/>
      <c r="C634" s="76"/>
      <c r="D634" s="76"/>
      <c r="E634" s="76"/>
      <c r="F634" s="76"/>
      <c r="G634" s="76"/>
      <c r="H634" s="76"/>
      <c r="I634" s="76"/>
      <c r="J634" s="76"/>
      <c r="K634" s="76"/>
      <c r="L634" s="76"/>
      <c r="M634" s="76"/>
      <c r="N634" s="76"/>
      <c r="O634" s="76"/>
      <c r="P634" s="76"/>
      <c r="Q634" s="76"/>
      <c r="R634" s="76"/>
      <c r="S634" s="76"/>
      <c r="T634" s="76"/>
      <c r="U634" s="76"/>
      <c r="V634" s="76"/>
      <c r="W634" s="76"/>
      <c r="X634" s="76"/>
      <c r="Y634" s="76"/>
      <c r="Z634" s="76"/>
    </row>
    <row r="635" spans="1:26" ht="15.75" customHeight="1" x14ac:dyDescent="0.45">
      <c r="A635" s="81"/>
      <c r="B635" s="76"/>
      <c r="C635" s="76"/>
      <c r="D635" s="76"/>
      <c r="E635" s="76"/>
      <c r="F635" s="76"/>
      <c r="G635" s="76"/>
      <c r="H635" s="76"/>
      <c r="I635" s="76"/>
      <c r="J635" s="76"/>
      <c r="K635" s="76"/>
      <c r="L635" s="76"/>
      <c r="M635" s="76"/>
      <c r="N635" s="76"/>
      <c r="O635" s="76"/>
      <c r="P635" s="76"/>
      <c r="Q635" s="76"/>
      <c r="R635" s="76"/>
      <c r="S635" s="76"/>
      <c r="T635" s="76"/>
      <c r="U635" s="76"/>
      <c r="V635" s="76"/>
      <c r="W635" s="76"/>
      <c r="X635" s="76"/>
      <c r="Y635" s="76"/>
      <c r="Z635" s="76"/>
    </row>
    <row r="636" spans="1:26" ht="15.75" customHeight="1" x14ac:dyDescent="0.45">
      <c r="A636" s="81"/>
      <c r="B636" s="76"/>
      <c r="C636" s="76"/>
      <c r="D636" s="76"/>
      <c r="E636" s="76"/>
      <c r="F636" s="76"/>
      <c r="G636" s="76"/>
      <c r="H636" s="76"/>
      <c r="I636" s="76"/>
      <c r="J636" s="76"/>
      <c r="K636" s="76"/>
      <c r="L636" s="76"/>
      <c r="M636" s="76"/>
      <c r="N636" s="76"/>
      <c r="O636" s="76"/>
      <c r="P636" s="76"/>
      <c r="Q636" s="76"/>
      <c r="R636" s="76"/>
      <c r="S636" s="76"/>
      <c r="T636" s="76"/>
      <c r="U636" s="76"/>
      <c r="V636" s="76"/>
      <c r="W636" s="76"/>
      <c r="X636" s="76"/>
      <c r="Y636" s="76"/>
      <c r="Z636" s="76"/>
    </row>
    <row r="637" spans="1:26" ht="15.75" customHeight="1" x14ac:dyDescent="0.45">
      <c r="A637" s="81"/>
      <c r="B637" s="76"/>
      <c r="C637" s="76"/>
      <c r="D637" s="76"/>
      <c r="E637" s="76"/>
      <c r="F637" s="76"/>
      <c r="G637" s="76"/>
      <c r="H637" s="76"/>
      <c r="I637" s="76"/>
      <c r="J637" s="76"/>
      <c r="K637" s="76"/>
      <c r="L637" s="76"/>
      <c r="M637" s="76"/>
      <c r="N637" s="76"/>
      <c r="O637" s="76"/>
      <c r="P637" s="76"/>
      <c r="Q637" s="76"/>
      <c r="R637" s="76"/>
      <c r="S637" s="76"/>
      <c r="T637" s="76"/>
      <c r="U637" s="76"/>
      <c r="V637" s="76"/>
      <c r="W637" s="76"/>
      <c r="X637" s="76"/>
      <c r="Y637" s="76"/>
      <c r="Z637" s="76"/>
    </row>
    <row r="638" spans="1:26" ht="15.75" customHeight="1" x14ac:dyDescent="0.45">
      <c r="A638" s="81"/>
      <c r="B638" s="76"/>
      <c r="C638" s="76"/>
      <c r="D638" s="76"/>
      <c r="E638" s="76"/>
      <c r="F638" s="76"/>
      <c r="G638" s="76"/>
      <c r="H638" s="76"/>
      <c r="I638" s="76"/>
      <c r="J638" s="76"/>
      <c r="K638" s="76"/>
      <c r="L638" s="76"/>
      <c r="M638" s="76"/>
      <c r="N638" s="76"/>
      <c r="O638" s="76"/>
      <c r="P638" s="76"/>
      <c r="Q638" s="76"/>
      <c r="R638" s="76"/>
      <c r="S638" s="76"/>
      <c r="T638" s="76"/>
      <c r="U638" s="76"/>
      <c r="V638" s="76"/>
      <c r="W638" s="76"/>
      <c r="X638" s="76"/>
      <c r="Y638" s="76"/>
      <c r="Z638" s="76"/>
    </row>
    <row r="639" spans="1:26" ht="15.75" customHeight="1" x14ac:dyDescent="0.45">
      <c r="A639" s="81"/>
      <c r="B639" s="76"/>
      <c r="C639" s="76"/>
      <c r="D639" s="76"/>
      <c r="E639" s="76"/>
      <c r="F639" s="76"/>
      <c r="G639" s="76"/>
      <c r="H639" s="76"/>
      <c r="I639" s="76"/>
      <c r="J639" s="76"/>
      <c r="K639" s="76"/>
      <c r="L639" s="76"/>
      <c r="M639" s="76"/>
      <c r="N639" s="76"/>
      <c r="O639" s="76"/>
      <c r="P639" s="76"/>
      <c r="Q639" s="76"/>
      <c r="R639" s="76"/>
      <c r="S639" s="76"/>
      <c r="T639" s="76"/>
      <c r="U639" s="76"/>
      <c r="V639" s="76"/>
      <c r="W639" s="76"/>
      <c r="X639" s="76"/>
      <c r="Y639" s="76"/>
      <c r="Z639" s="76"/>
    </row>
    <row r="640" spans="1:26" ht="15.75" customHeight="1" x14ac:dyDescent="0.45">
      <c r="A640" s="81"/>
      <c r="B640" s="76"/>
      <c r="C640" s="76"/>
      <c r="D640" s="76"/>
      <c r="E640" s="76"/>
      <c r="F640" s="76"/>
      <c r="G640" s="76"/>
      <c r="H640" s="76"/>
      <c r="I640" s="76"/>
      <c r="J640" s="76"/>
      <c r="K640" s="76"/>
      <c r="L640" s="76"/>
      <c r="M640" s="76"/>
      <c r="N640" s="76"/>
      <c r="O640" s="76"/>
      <c r="P640" s="76"/>
      <c r="Q640" s="76"/>
      <c r="R640" s="76"/>
      <c r="S640" s="76"/>
      <c r="T640" s="76"/>
      <c r="U640" s="76"/>
      <c r="V640" s="76"/>
      <c r="W640" s="76"/>
      <c r="X640" s="76"/>
      <c r="Y640" s="76"/>
      <c r="Z640" s="76"/>
    </row>
    <row r="641" spans="1:26" ht="15.75" customHeight="1" x14ac:dyDescent="0.45">
      <c r="A641" s="81"/>
      <c r="B641" s="76"/>
      <c r="C641" s="76"/>
      <c r="D641" s="76"/>
      <c r="E641" s="76"/>
      <c r="F641" s="76"/>
      <c r="G641" s="76"/>
      <c r="H641" s="76"/>
      <c r="I641" s="76"/>
      <c r="J641" s="76"/>
      <c r="K641" s="76"/>
      <c r="L641" s="76"/>
      <c r="M641" s="76"/>
      <c r="N641" s="76"/>
      <c r="O641" s="76"/>
      <c r="P641" s="76"/>
      <c r="Q641" s="76"/>
      <c r="R641" s="76"/>
      <c r="S641" s="76"/>
      <c r="T641" s="76"/>
      <c r="U641" s="76"/>
      <c r="V641" s="76"/>
      <c r="W641" s="76"/>
      <c r="X641" s="76"/>
      <c r="Y641" s="76"/>
      <c r="Z641" s="76"/>
    </row>
    <row r="642" spans="1:26" ht="15.75" customHeight="1" x14ac:dyDescent="0.45">
      <c r="A642" s="81"/>
      <c r="B642" s="76"/>
      <c r="C642" s="76"/>
      <c r="D642" s="76"/>
      <c r="E642" s="76"/>
      <c r="F642" s="76"/>
      <c r="G642" s="76"/>
      <c r="H642" s="76"/>
      <c r="I642" s="76"/>
      <c r="J642" s="76"/>
      <c r="K642" s="76"/>
      <c r="L642" s="76"/>
      <c r="M642" s="76"/>
      <c r="N642" s="76"/>
      <c r="O642" s="76"/>
      <c r="P642" s="76"/>
      <c r="Q642" s="76"/>
      <c r="R642" s="76"/>
      <c r="S642" s="76"/>
      <c r="T642" s="76"/>
      <c r="U642" s="76"/>
      <c r="V642" s="76"/>
      <c r="W642" s="76"/>
      <c r="X642" s="76"/>
      <c r="Y642" s="76"/>
      <c r="Z642" s="76"/>
    </row>
    <row r="643" spans="1:26" ht="15.75" customHeight="1" x14ac:dyDescent="0.45">
      <c r="A643" s="81"/>
      <c r="B643" s="76"/>
      <c r="C643" s="76"/>
      <c r="D643" s="76"/>
      <c r="E643" s="76"/>
      <c r="F643" s="76"/>
      <c r="G643" s="76"/>
      <c r="H643" s="76"/>
      <c r="I643" s="76"/>
      <c r="J643" s="76"/>
      <c r="K643" s="76"/>
      <c r="L643" s="76"/>
      <c r="M643" s="76"/>
      <c r="N643" s="76"/>
      <c r="O643" s="76"/>
      <c r="P643" s="76"/>
      <c r="Q643" s="76"/>
      <c r="R643" s="76"/>
      <c r="S643" s="76"/>
      <c r="T643" s="76"/>
      <c r="U643" s="76"/>
      <c r="V643" s="76"/>
      <c r="W643" s="76"/>
      <c r="X643" s="76"/>
      <c r="Y643" s="76"/>
      <c r="Z643" s="76"/>
    </row>
    <row r="644" spans="1:26" ht="15.75" customHeight="1" x14ac:dyDescent="0.45">
      <c r="A644" s="81"/>
      <c r="B644" s="76"/>
      <c r="C644" s="76"/>
      <c r="D644" s="76"/>
      <c r="E644" s="76"/>
      <c r="F644" s="76"/>
      <c r="G644" s="76"/>
      <c r="H644" s="76"/>
      <c r="I644" s="76"/>
      <c r="J644" s="76"/>
      <c r="K644" s="76"/>
      <c r="L644" s="76"/>
      <c r="M644" s="76"/>
      <c r="N644" s="76"/>
      <c r="O644" s="76"/>
      <c r="P644" s="76"/>
      <c r="Q644" s="76"/>
      <c r="R644" s="76"/>
      <c r="S644" s="76"/>
      <c r="T644" s="76"/>
      <c r="U644" s="76"/>
      <c r="V644" s="76"/>
      <c r="W644" s="76"/>
      <c r="X644" s="76"/>
      <c r="Y644" s="76"/>
      <c r="Z644" s="76"/>
    </row>
    <row r="645" spans="1:26" ht="15.75" customHeight="1" x14ac:dyDescent="0.45">
      <c r="A645" s="81"/>
      <c r="B645" s="76"/>
      <c r="C645" s="76"/>
      <c r="D645" s="76"/>
      <c r="E645" s="76"/>
      <c r="F645" s="76"/>
      <c r="G645" s="76"/>
      <c r="H645" s="76"/>
      <c r="I645" s="76"/>
      <c r="J645" s="76"/>
      <c r="K645" s="76"/>
      <c r="L645" s="76"/>
      <c r="M645" s="76"/>
      <c r="N645" s="76"/>
      <c r="O645" s="76"/>
      <c r="P645" s="76"/>
      <c r="Q645" s="76"/>
      <c r="R645" s="76"/>
      <c r="S645" s="76"/>
      <c r="T645" s="76"/>
      <c r="U645" s="76"/>
      <c r="V645" s="76"/>
      <c r="W645" s="76"/>
      <c r="X645" s="76"/>
      <c r="Y645" s="76"/>
      <c r="Z645" s="76"/>
    </row>
    <row r="646" spans="1:26" ht="15.75" customHeight="1" x14ac:dyDescent="0.45">
      <c r="A646" s="81"/>
      <c r="B646" s="76"/>
      <c r="C646" s="76"/>
      <c r="D646" s="76"/>
      <c r="E646" s="76"/>
      <c r="F646" s="76"/>
      <c r="G646" s="76"/>
      <c r="H646" s="76"/>
      <c r="I646" s="76"/>
      <c r="J646" s="76"/>
      <c r="K646" s="76"/>
      <c r="L646" s="76"/>
      <c r="M646" s="76"/>
      <c r="N646" s="76"/>
      <c r="O646" s="76"/>
      <c r="P646" s="76"/>
      <c r="Q646" s="76"/>
      <c r="R646" s="76"/>
      <c r="S646" s="76"/>
      <c r="T646" s="76"/>
      <c r="U646" s="76"/>
      <c r="V646" s="76"/>
      <c r="W646" s="76"/>
      <c r="X646" s="76"/>
      <c r="Y646" s="76"/>
      <c r="Z646" s="76"/>
    </row>
    <row r="647" spans="1:26" ht="15.75" customHeight="1" x14ac:dyDescent="0.45">
      <c r="A647" s="81"/>
      <c r="B647" s="76"/>
      <c r="C647" s="76"/>
      <c r="D647" s="76"/>
      <c r="E647" s="76"/>
      <c r="F647" s="76"/>
      <c r="G647" s="76"/>
      <c r="H647" s="76"/>
      <c r="I647" s="76"/>
      <c r="J647" s="76"/>
      <c r="K647" s="76"/>
      <c r="L647" s="76"/>
      <c r="M647" s="76"/>
      <c r="N647" s="76"/>
      <c r="O647" s="76"/>
      <c r="P647" s="76"/>
      <c r="Q647" s="76"/>
      <c r="R647" s="76"/>
      <c r="S647" s="76"/>
      <c r="T647" s="76"/>
      <c r="U647" s="76"/>
      <c r="V647" s="76"/>
      <c r="W647" s="76"/>
      <c r="X647" s="76"/>
      <c r="Y647" s="76"/>
      <c r="Z647" s="76"/>
    </row>
    <row r="648" spans="1:26" ht="15.75" customHeight="1" x14ac:dyDescent="0.45">
      <c r="A648" s="81"/>
      <c r="B648" s="76"/>
      <c r="C648" s="76"/>
      <c r="D648" s="76"/>
      <c r="E648" s="76"/>
      <c r="F648" s="76"/>
      <c r="G648" s="76"/>
      <c r="H648" s="76"/>
      <c r="I648" s="76"/>
      <c r="J648" s="76"/>
      <c r="K648" s="76"/>
      <c r="L648" s="76"/>
      <c r="M648" s="76"/>
      <c r="N648" s="76"/>
      <c r="O648" s="76"/>
      <c r="P648" s="76"/>
      <c r="Q648" s="76"/>
      <c r="R648" s="76"/>
      <c r="S648" s="76"/>
      <c r="T648" s="76"/>
      <c r="U648" s="76"/>
      <c r="V648" s="76"/>
      <c r="W648" s="76"/>
      <c r="X648" s="76"/>
      <c r="Y648" s="76"/>
      <c r="Z648" s="76"/>
    </row>
    <row r="649" spans="1:26" ht="15.75" customHeight="1" x14ac:dyDescent="0.45">
      <c r="A649" s="81"/>
      <c r="B649" s="76"/>
      <c r="C649" s="76"/>
      <c r="D649" s="76"/>
      <c r="E649" s="76"/>
      <c r="F649" s="76"/>
      <c r="G649" s="76"/>
      <c r="H649" s="76"/>
      <c r="I649" s="76"/>
      <c r="J649" s="76"/>
      <c r="K649" s="76"/>
      <c r="L649" s="76"/>
      <c r="M649" s="76"/>
      <c r="N649" s="76"/>
      <c r="O649" s="76"/>
      <c r="P649" s="76"/>
      <c r="Q649" s="76"/>
      <c r="R649" s="76"/>
      <c r="S649" s="76"/>
      <c r="T649" s="76"/>
      <c r="U649" s="76"/>
      <c r="V649" s="76"/>
      <c r="W649" s="76"/>
      <c r="X649" s="76"/>
      <c r="Y649" s="76"/>
      <c r="Z649" s="76"/>
    </row>
    <row r="650" spans="1:26" ht="15.75" customHeight="1" x14ac:dyDescent="0.45">
      <c r="A650" s="81"/>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c r="Z650" s="76"/>
    </row>
    <row r="651" spans="1:26" ht="15.75" customHeight="1" x14ac:dyDescent="0.45">
      <c r="A651" s="81"/>
      <c r="B651" s="76"/>
      <c r="C651" s="76"/>
      <c r="D651" s="76"/>
      <c r="E651" s="76"/>
      <c r="F651" s="76"/>
      <c r="G651" s="76"/>
      <c r="H651" s="76"/>
      <c r="I651" s="76"/>
      <c r="J651" s="76"/>
      <c r="K651" s="76"/>
      <c r="L651" s="76"/>
      <c r="M651" s="76"/>
      <c r="N651" s="76"/>
      <c r="O651" s="76"/>
      <c r="P651" s="76"/>
      <c r="Q651" s="76"/>
      <c r="R651" s="76"/>
      <c r="S651" s="76"/>
      <c r="T651" s="76"/>
      <c r="U651" s="76"/>
      <c r="V651" s="76"/>
      <c r="W651" s="76"/>
      <c r="X651" s="76"/>
      <c r="Y651" s="76"/>
      <c r="Z651" s="76"/>
    </row>
    <row r="652" spans="1:26" ht="15.75" customHeight="1" x14ac:dyDescent="0.45">
      <c r="A652" s="81"/>
      <c r="B652" s="76"/>
      <c r="C652" s="76"/>
      <c r="D652" s="76"/>
      <c r="E652" s="76"/>
      <c r="F652" s="76"/>
      <c r="G652" s="76"/>
      <c r="H652" s="76"/>
      <c r="I652" s="76"/>
      <c r="J652" s="76"/>
      <c r="K652" s="76"/>
      <c r="L652" s="76"/>
      <c r="M652" s="76"/>
      <c r="N652" s="76"/>
      <c r="O652" s="76"/>
      <c r="P652" s="76"/>
      <c r="Q652" s="76"/>
      <c r="R652" s="76"/>
      <c r="S652" s="76"/>
      <c r="T652" s="76"/>
      <c r="U652" s="76"/>
      <c r="V652" s="76"/>
      <c r="W652" s="76"/>
      <c r="X652" s="76"/>
      <c r="Y652" s="76"/>
      <c r="Z652" s="76"/>
    </row>
    <row r="653" spans="1:26" ht="15.75" customHeight="1" x14ac:dyDescent="0.45">
      <c r="A653" s="81"/>
      <c r="B653" s="76"/>
      <c r="C653" s="76"/>
      <c r="D653" s="76"/>
      <c r="E653" s="76"/>
      <c r="F653" s="76"/>
      <c r="G653" s="76"/>
      <c r="H653" s="76"/>
      <c r="I653" s="76"/>
      <c r="J653" s="76"/>
      <c r="K653" s="76"/>
      <c r="L653" s="76"/>
      <c r="M653" s="76"/>
      <c r="N653" s="76"/>
      <c r="O653" s="76"/>
      <c r="P653" s="76"/>
      <c r="Q653" s="76"/>
      <c r="R653" s="76"/>
      <c r="S653" s="76"/>
      <c r="T653" s="76"/>
      <c r="U653" s="76"/>
      <c r="V653" s="76"/>
      <c r="W653" s="76"/>
      <c r="X653" s="76"/>
      <c r="Y653" s="76"/>
      <c r="Z653" s="76"/>
    </row>
    <row r="654" spans="1:26" ht="15.75" customHeight="1" x14ac:dyDescent="0.45">
      <c r="A654" s="81"/>
      <c r="B654" s="76"/>
      <c r="C654" s="76"/>
      <c r="D654" s="76"/>
      <c r="E654" s="76"/>
      <c r="F654" s="76"/>
      <c r="G654" s="76"/>
      <c r="H654" s="76"/>
      <c r="I654" s="76"/>
      <c r="J654" s="76"/>
      <c r="K654" s="76"/>
      <c r="L654" s="76"/>
      <c r="M654" s="76"/>
      <c r="N654" s="76"/>
      <c r="O654" s="76"/>
      <c r="P654" s="76"/>
      <c r="Q654" s="76"/>
      <c r="R654" s="76"/>
      <c r="S654" s="76"/>
      <c r="T654" s="76"/>
      <c r="U654" s="76"/>
      <c r="V654" s="76"/>
      <c r="W654" s="76"/>
      <c r="X654" s="76"/>
      <c r="Y654" s="76"/>
      <c r="Z654" s="76"/>
    </row>
    <row r="655" spans="1:26" ht="15.75" customHeight="1" x14ac:dyDescent="0.45">
      <c r="A655" s="81"/>
      <c r="B655" s="76"/>
      <c r="C655" s="76"/>
      <c r="D655" s="76"/>
      <c r="E655" s="76"/>
      <c r="F655" s="76"/>
      <c r="G655" s="76"/>
      <c r="H655" s="76"/>
      <c r="I655" s="76"/>
      <c r="J655" s="76"/>
      <c r="K655" s="76"/>
      <c r="L655" s="76"/>
      <c r="M655" s="76"/>
      <c r="N655" s="76"/>
      <c r="O655" s="76"/>
      <c r="P655" s="76"/>
      <c r="Q655" s="76"/>
      <c r="R655" s="76"/>
      <c r="S655" s="76"/>
      <c r="T655" s="76"/>
      <c r="U655" s="76"/>
      <c r="V655" s="76"/>
      <c r="W655" s="76"/>
      <c r="X655" s="76"/>
      <c r="Y655" s="76"/>
      <c r="Z655" s="76"/>
    </row>
    <row r="656" spans="1:26" ht="15.75" customHeight="1" x14ac:dyDescent="0.45">
      <c r="A656" s="81"/>
      <c r="B656" s="76"/>
      <c r="C656" s="76"/>
      <c r="D656" s="76"/>
      <c r="E656" s="76"/>
      <c r="F656" s="76"/>
      <c r="G656" s="76"/>
      <c r="H656" s="76"/>
      <c r="I656" s="76"/>
      <c r="J656" s="76"/>
      <c r="K656" s="76"/>
      <c r="L656" s="76"/>
      <c r="M656" s="76"/>
      <c r="N656" s="76"/>
      <c r="O656" s="76"/>
      <c r="P656" s="76"/>
      <c r="Q656" s="76"/>
      <c r="R656" s="76"/>
      <c r="S656" s="76"/>
      <c r="T656" s="76"/>
      <c r="U656" s="76"/>
      <c r="V656" s="76"/>
      <c r="W656" s="76"/>
      <c r="X656" s="76"/>
      <c r="Y656" s="76"/>
      <c r="Z656" s="76"/>
    </row>
    <row r="657" spans="1:26" ht="15.75" customHeight="1" x14ac:dyDescent="0.45">
      <c r="A657" s="81"/>
      <c r="B657" s="76"/>
      <c r="C657" s="76"/>
      <c r="D657" s="76"/>
      <c r="E657" s="76"/>
      <c r="F657" s="76"/>
      <c r="G657" s="76"/>
      <c r="H657" s="76"/>
      <c r="I657" s="76"/>
      <c r="J657" s="76"/>
      <c r="K657" s="76"/>
      <c r="L657" s="76"/>
      <c r="M657" s="76"/>
      <c r="N657" s="76"/>
      <c r="O657" s="76"/>
      <c r="P657" s="76"/>
      <c r="Q657" s="76"/>
      <c r="R657" s="76"/>
      <c r="S657" s="76"/>
      <c r="T657" s="76"/>
      <c r="U657" s="76"/>
      <c r="V657" s="76"/>
      <c r="W657" s="76"/>
      <c r="X657" s="76"/>
      <c r="Y657" s="76"/>
      <c r="Z657" s="76"/>
    </row>
    <row r="658" spans="1:26" ht="15.75" customHeight="1" x14ac:dyDescent="0.45">
      <c r="A658" s="81"/>
      <c r="B658" s="76"/>
      <c r="C658" s="76"/>
      <c r="D658" s="76"/>
      <c r="E658" s="76"/>
      <c r="F658" s="76"/>
      <c r="G658" s="76"/>
      <c r="H658" s="76"/>
      <c r="I658" s="76"/>
      <c r="J658" s="76"/>
      <c r="K658" s="76"/>
      <c r="L658" s="76"/>
      <c r="M658" s="76"/>
      <c r="N658" s="76"/>
      <c r="O658" s="76"/>
      <c r="P658" s="76"/>
      <c r="Q658" s="76"/>
      <c r="R658" s="76"/>
      <c r="S658" s="76"/>
      <c r="T658" s="76"/>
      <c r="U658" s="76"/>
      <c r="V658" s="76"/>
      <c r="W658" s="76"/>
      <c r="X658" s="76"/>
      <c r="Y658" s="76"/>
      <c r="Z658" s="76"/>
    </row>
    <row r="659" spans="1:26" ht="15.75" customHeight="1" x14ac:dyDescent="0.45">
      <c r="A659" s="81"/>
      <c r="B659" s="76"/>
      <c r="C659" s="76"/>
      <c r="D659" s="76"/>
      <c r="E659" s="76"/>
      <c r="F659" s="76"/>
      <c r="G659" s="76"/>
      <c r="H659" s="76"/>
      <c r="I659" s="76"/>
      <c r="J659" s="76"/>
      <c r="K659" s="76"/>
      <c r="L659" s="76"/>
      <c r="M659" s="76"/>
      <c r="N659" s="76"/>
      <c r="O659" s="76"/>
      <c r="P659" s="76"/>
      <c r="Q659" s="76"/>
      <c r="R659" s="76"/>
      <c r="S659" s="76"/>
      <c r="T659" s="76"/>
      <c r="U659" s="76"/>
      <c r="V659" s="76"/>
      <c r="W659" s="76"/>
      <c r="X659" s="76"/>
      <c r="Y659" s="76"/>
      <c r="Z659" s="76"/>
    </row>
    <row r="660" spans="1:26" ht="15.75" customHeight="1" x14ac:dyDescent="0.45">
      <c r="A660" s="81"/>
      <c r="B660" s="76"/>
      <c r="C660" s="76"/>
      <c r="D660" s="76"/>
      <c r="E660" s="76"/>
      <c r="F660" s="76"/>
      <c r="G660" s="76"/>
      <c r="H660" s="76"/>
      <c r="I660" s="76"/>
      <c r="J660" s="76"/>
      <c r="K660" s="76"/>
      <c r="L660" s="76"/>
      <c r="M660" s="76"/>
      <c r="N660" s="76"/>
      <c r="O660" s="76"/>
      <c r="P660" s="76"/>
      <c r="Q660" s="76"/>
      <c r="R660" s="76"/>
      <c r="S660" s="76"/>
      <c r="T660" s="76"/>
      <c r="U660" s="76"/>
      <c r="V660" s="76"/>
      <c r="W660" s="76"/>
      <c r="X660" s="76"/>
      <c r="Y660" s="76"/>
      <c r="Z660" s="76"/>
    </row>
    <row r="661" spans="1:26" ht="15.75" customHeight="1" x14ac:dyDescent="0.45">
      <c r="A661" s="81"/>
      <c r="B661" s="76"/>
      <c r="C661" s="76"/>
      <c r="D661" s="76"/>
      <c r="E661" s="76"/>
      <c r="F661" s="76"/>
      <c r="G661" s="76"/>
      <c r="H661" s="76"/>
      <c r="I661" s="76"/>
      <c r="J661" s="76"/>
      <c r="K661" s="76"/>
      <c r="L661" s="76"/>
      <c r="M661" s="76"/>
      <c r="N661" s="76"/>
      <c r="O661" s="76"/>
      <c r="P661" s="76"/>
      <c r="Q661" s="76"/>
      <c r="R661" s="76"/>
      <c r="S661" s="76"/>
      <c r="T661" s="76"/>
      <c r="U661" s="76"/>
      <c r="V661" s="76"/>
      <c r="W661" s="76"/>
      <c r="X661" s="76"/>
      <c r="Y661" s="76"/>
      <c r="Z661" s="76"/>
    </row>
    <row r="662" spans="1:26" ht="15.75" customHeight="1" x14ac:dyDescent="0.45">
      <c r="A662" s="81"/>
      <c r="B662" s="76"/>
      <c r="C662" s="76"/>
      <c r="D662" s="76"/>
      <c r="E662" s="76"/>
      <c r="F662" s="76"/>
      <c r="G662" s="76"/>
      <c r="H662" s="76"/>
      <c r="I662" s="76"/>
      <c r="J662" s="76"/>
      <c r="K662" s="76"/>
      <c r="L662" s="76"/>
      <c r="M662" s="76"/>
      <c r="N662" s="76"/>
      <c r="O662" s="76"/>
      <c r="P662" s="76"/>
      <c r="Q662" s="76"/>
      <c r="R662" s="76"/>
      <c r="S662" s="76"/>
      <c r="T662" s="76"/>
      <c r="U662" s="76"/>
      <c r="V662" s="76"/>
      <c r="W662" s="76"/>
      <c r="X662" s="76"/>
      <c r="Y662" s="76"/>
      <c r="Z662" s="76"/>
    </row>
    <row r="663" spans="1:26" ht="15.75" customHeight="1" x14ac:dyDescent="0.45">
      <c r="A663" s="81"/>
      <c r="B663" s="76"/>
      <c r="C663" s="76"/>
      <c r="D663" s="76"/>
      <c r="E663" s="76"/>
      <c r="F663" s="76"/>
      <c r="G663" s="76"/>
      <c r="H663" s="76"/>
      <c r="I663" s="76"/>
      <c r="J663" s="76"/>
      <c r="K663" s="76"/>
      <c r="L663" s="76"/>
      <c r="M663" s="76"/>
      <c r="N663" s="76"/>
      <c r="O663" s="76"/>
      <c r="P663" s="76"/>
      <c r="Q663" s="76"/>
      <c r="R663" s="76"/>
      <c r="S663" s="76"/>
      <c r="T663" s="76"/>
      <c r="U663" s="76"/>
      <c r="V663" s="76"/>
      <c r="W663" s="76"/>
      <c r="X663" s="76"/>
      <c r="Y663" s="76"/>
      <c r="Z663" s="76"/>
    </row>
    <row r="664" spans="1:26" ht="15.75" customHeight="1" x14ac:dyDescent="0.45">
      <c r="A664" s="81"/>
      <c r="B664" s="76"/>
      <c r="C664" s="76"/>
      <c r="D664" s="76"/>
      <c r="E664" s="76"/>
      <c r="F664" s="76"/>
      <c r="G664" s="76"/>
      <c r="H664" s="76"/>
      <c r="I664" s="76"/>
      <c r="J664" s="76"/>
      <c r="K664" s="76"/>
      <c r="L664" s="76"/>
      <c r="M664" s="76"/>
      <c r="N664" s="76"/>
      <c r="O664" s="76"/>
      <c r="P664" s="76"/>
      <c r="Q664" s="76"/>
      <c r="R664" s="76"/>
      <c r="S664" s="76"/>
      <c r="T664" s="76"/>
      <c r="U664" s="76"/>
      <c r="V664" s="76"/>
      <c r="W664" s="76"/>
      <c r="X664" s="76"/>
      <c r="Y664" s="76"/>
      <c r="Z664" s="76"/>
    </row>
    <row r="665" spans="1:26" ht="15.75" customHeight="1" x14ac:dyDescent="0.45">
      <c r="A665" s="81"/>
      <c r="B665" s="76"/>
      <c r="C665" s="76"/>
      <c r="D665" s="76"/>
      <c r="E665" s="76"/>
      <c r="F665" s="76"/>
      <c r="G665" s="76"/>
      <c r="H665" s="76"/>
      <c r="I665" s="76"/>
      <c r="J665" s="76"/>
      <c r="K665" s="76"/>
      <c r="L665" s="76"/>
      <c r="M665" s="76"/>
      <c r="N665" s="76"/>
      <c r="O665" s="76"/>
      <c r="P665" s="76"/>
      <c r="Q665" s="76"/>
      <c r="R665" s="76"/>
      <c r="S665" s="76"/>
      <c r="T665" s="76"/>
      <c r="U665" s="76"/>
      <c r="V665" s="76"/>
      <c r="W665" s="76"/>
      <c r="X665" s="76"/>
      <c r="Y665" s="76"/>
      <c r="Z665" s="76"/>
    </row>
    <row r="666" spans="1:26" ht="15.75" customHeight="1" x14ac:dyDescent="0.45">
      <c r="A666" s="81"/>
      <c r="B666" s="76"/>
      <c r="C666" s="76"/>
      <c r="D666" s="76"/>
      <c r="E666" s="76"/>
      <c r="F666" s="76"/>
      <c r="G666" s="76"/>
      <c r="H666" s="76"/>
      <c r="I666" s="76"/>
      <c r="J666" s="76"/>
      <c r="K666" s="76"/>
      <c r="L666" s="76"/>
      <c r="M666" s="76"/>
      <c r="N666" s="76"/>
      <c r="O666" s="76"/>
      <c r="P666" s="76"/>
      <c r="Q666" s="76"/>
      <c r="R666" s="76"/>
      <c r="S666" s="76"/>
      <c r="T666" s="76"/>
      <c r="U666" s="76"/>
      <c r="V666" s="76"/>
      <c r="W666" s="76"/>
      <c r="X666" s="76"/>
      <c r="Y666" s="76"/>
      <c r="Z666" s="76"/>
    </row>
    <row r="667" spans="1:26" ht="15.75" customHeight="1" x14ac:dyDescent="0.45">
      <c r="A667" s="81"/>
      <c r="B667" s="76"/>
      <c r="C667" s="76"/>
      <c r="D667" s="76"/>
      <c r="E667" s="76"/>
      <c r="F667" s="76"/>
      <c r="G667" s="76"/>
      <c r="H667" s="76"/>
      <c r="I667" s="76"/>
      <c r="J667" s="76"/>
      <c r="K667" s="76"/>
      <c r="L667" s="76"/>
      <c r="M667" s="76"/>
      <c r="N667" s="76"/>
      <c r="O667" s="76"/>
      <c r="P667" s="76"/>
      <c r="Q667" s="76"/>
      <c r="R667" s="76"/>
      <c r="S667" s="76"/>
      <c r="T667" s="76"/>
      <c r="U667" s="76"/>
      <c r="V667" s="76"/>
      <c r="W667" s="76"/>
      <c r="X667" s="76"/>
      <c r="Y667" s="76"/>
      <c r="Z667" s="76"/>
    </row>
    <row r="668" spans="1:26" ht="15.75" customHeight="1" x14ac:dyDescent="0.45">
      <c r="A668" s="81"/>
      <c r="B668" s="76"/>
      <c r="C668" s="76"/>
      <c r="D668" s="76"/>
      <c r="E668" s="76"/>
      <c r="F668" s="76"/>
      <c r="G668" s="76"/>
      <c r="H668" s="76"/>
      <c r="I668" s="76"/>
      <c r="J668" s="76"/>
      <c r="K668" s="76"/>
      <c r="L668" s="76"/>
      <c r="M668" s="76"/>
      <c r="N668" s="76"/>
      <c r="O668" s="76"/>
      <c r="P668" s="76"/>
      <c r="Q668" s="76"/>
      <c r="R668" s="76"/>
      <c r="S668" s="76"/>
      <c r="T668" s="76"/>
      <c r="U668" s="76"/>
      <c r="V668" s="76"/>
      <c r="W668" s="76"/>
      <c r="X668" s="76"/>
      <c r="Y668" s="76"/>
      <c r="Z668" s="76"/>
    </row>
    <row r="669" spans="1:26" ht="15.75" customHeight="1" x14ac:dyDescent="0.45">
      <c r="A669" s="81"/>
      <c r="B669" s="76"/>
      <c r="C669" s="76"/>
      <c r="D669" s="76"/>
      <c r="E669" s="76"/>
      <c r="F669" s="76"/>
      <c r="G669" s="76"/>
      <c r="H669" s="76"/>
      <c r="I669" s="76"/>
      <c r="J669" s="76"/>
      <c r="K669" s="76"/>
      <c r="L669" s="76"/>
      <c r="M669" s="76"/>
      <c r="N669" s="76"/>
      <c r="O669" s="76"/>
      <c r="P669" s="76"/>
      <c r="Q669" s="76"/>
      <c r="R669" s="76"/>
      <c r="S669" s="76"/>
      <c r="T669" s="76"/>
      <c r="U669" s="76"/>
      <c r="V669" s="76"/>
      <c r="W669" s="76"/>
      <c r="X669" s="76"/>
      <c r="Y669" s="76"/>
      <c r="Z669" s="76"/>
    </row>
    <row r="670" spans="1:26" ht="15.75" customHeight="1" x14ac:dyDescent="0.45">
      <c r="A670" s="81"/>
      <c r="B670" s="76"/>
      <c r="C670" s="76"/>
      <c r="D670" s="76"/>
      <c r="E670" s="76"/>
      <c r="F670" s="76"/>
      <c r="G670" s="76"/>
      <c r="H670" s="76"/>
      <c r="I670" s="76"/>
      <c r="J670" s="76"/>
      <c r="K670" s="76"/>
      <c r="L670" s="76"/>
      <c r="M670" s="76"/>
      <c r="N670" s="76"/>
      <c r="O670" s="76"/>
      <c r="P670" s="76"/>
      <c r="Q670" s="76"/>
      <c r="R670" s="76"/>
      <c r="S670" s="76"/>
      <c r="T670" s="76"/>
      <c r="U670" s="76"/>
      <c r="V670" s="76"/>
      <c r="W670" s="76"/>
      <c r="X670" s="76"/>
      <c r="Y670" s="76"/>
      <c r="Z670" s="76"/>
    </row>
    <row r="671" spans="1:26" ht="15.75" customHeight="1" x14ac:dyDescent="0.45">
      <c r="A671" s="81"/>
      <c r="B671" s="76"/>
      <c r="C671" s="76"/>
      <c r="D671" s="76"/>
      <c r="E671" s="76"/>
      <c r="F671" s="76"/>
      <c r="G671" s="76"/>
      <c r="H671" s="76"/>
      <c r="I671" s="76"/>
      <c r="J671" s="76"/>
      <c r="K671" s="76"/>
      <c r="L671" s="76"/>
      <c r="M671" s="76"/>
      <c r="N671" s="76"/>
      <c r="O671" s="76"/>
      <c r="P671" s="76"/>
      <c r="Q671" s="76"/>
      <c r="R671" s="76"/>
      <c r="S671" s="76"/>
      <c r="T671" s="76"/>
      <c r="U671" s="76"/>
      <c r="V671" s="76"/>
      <c r="W671" s="76"/>
      <c r="X671" s="76"/>
      <c r="Y671" s="76"/>
      <c r="Z671" s="76"/>
    </row>
    <row r="672" spans="1:26" ht="15.75" customHeight="1" x14ac:dyDescent="0.45">
      <c r="A672" s="81"/>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c r="Z672" s="76"/>
    </row>
    <row r="673" spans="1:26" ht="15.75" customHeight="1" x14ac:dyDescent="0.45">
      <c r="A673" s="81"/>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c r="Z673" s="76"/>
    </row>
    <row r="674" spans="1:26" ht="15.75" customHeight="1" x14ac:dyDescent="0.45">
      <c r="A674" s="81"/>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c r="Z674" s="76"/>
    </row>
    <row r="675" spans="1:26" ht="15.75" customHeight="1" x14ac:dyDescent="0.45">
      <c r="A675" s="81"/>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c r="Z675" s="76"/>
    </row>
    <row r="676" spans="1:26" ht="15.75" customHeight="1" x14ac:dyDescent="0.45">
      <c r="A676" s="81"/>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c r="Z676" s="76"/>
    </row>
    <row r="677" spans="1:26" ht="15.75" customHeight="1" x14ac:dyDescent="0.45">
      <c r="A677" s="81"/>
      <c r="B677" s="76"/>
      <c r="C677" s="76"/>
      <c r="D677" s="76"/>
      <c r="E677" s="76"/>
      <c r="F677" s="76"/>
      <c r="G677" s="76"/>
      <c r="H677" s="76"/>
      <c r="I677" s="76"/>
      <c r="J677" s="76"/>
      <c r="K677" s="76"/>
      <c r="L677" s="76"/>
      <c r="M677" s="76"/>
      <c r="N677" s="76"/>
      <c r="O677" s="76"/>
      <c r="P677" s="76"/>
      <c r="Q677" s="76"/>
      <c r="R677" s="76"/>
      <c r="S677" s="76"/>
      <c r="T677" s="76"/>
      <c r="U677" s="76"/>
      <c r="V677" s="76"/>
      <c r="W677" s="76"/>
      <c r="X677" s="76"/>
      <c r="Y677" s="76"/>
      <c r="Z677" s="76"/>
    </row>
    <row r="678" spans="1:26" ht="15.75" customHeight="1" x14ac:dyDescent="0.45">
      <c r="A678" s="81"/>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76"/>
      <c r="Z678" s="76"/>
    </row>
    <row r="679" spans="1:26" ht="15.75" customHeight="1" x14ac:dyDescent="0.45">
      <c r="A679" s="81"/>
      <c r="B679" s="76"/>
      <c r="C679" s="76"/>
      <c r="D679" s="76"/>
      <c r="E679" s="76"/>
      <c r="F679" s="76"/>
      <c r="G679" s="76"/>
      <c r="H679" s="76"/>
      <c r="I679" s="76"/>
      <c r="J679" s="76"/>
      <c r="K679" s="76"/>
      <c r="L679" s="76"/>
      <c r="M679" s="76"/>
      <c r="N679" s="76"/>
      <c r="O679" s="76"/>
      <c r="P679" s="76"/>
      <c r="Q679" s="76"/>
      <c r="R679" s="76"/>
      <c r="S679" s="76"/>
      <c r="T679" s="76"/>
      <c r="U679" s="76"/>
      <c r="V679" s="76"/>
      <c r="W679" s="76"/>
      <c r="X679" s="76"/>
      <c r="Y679" s="76"/>
      <c r="Z679" s="76"/>
    </row>
    <row r="680" spans="1:26" ht="15.75" customHeight="1" x14ac:dyDescent="0.45">
      <c r="A680" s="81"/>
      <c r="B680" s="76"/>
      <c r="C680" s="76"/>
      <c r="D680" s="76"/>
      <c r="E680" s="76"/>
      <c r="F680" s="76"/>
      <c r="G680" s="76"/>
      <c r="H680" s="76"/>
      <c r="I680" s="76"/>
      <c r="J680" s="76"/>
      <c r="K680" s="76"/>
      <c r="L680" s="76"/>
      <c r="M680" s="76"/>
      <c r="N680" s="76"/>
      <c r="O680" s="76"/>
      <c r="P680" s="76"/>
      <c r="Q680" s="76"/>
      <c r="R680" s="76"/>
      <c r="S680" s="76"/>
      <c r="T680" s="76"/>
      <c r="U680" s="76"/>
      <c r="V680" s="76"/>
      <c r="W680" s="76"/>
      <c r="X680" s="76"/>
      <c r="Y680" s="76"/>
      <c r="Z680" s="76"/>
    </row>
    <row r="681" spans="1:26" ht="15.75" customHeight="1" x14ac:dyDescent="0.45">
      <c r="A681" s="81"/>
      <c r="B681" s="76"/>
      <c r="C681" s="76"/>
      <c r="D681" s="76"/>
      <c r="E681" s="76"/>
      <c r="F681" s="76"/>
      <c r="G681" s="76"/>
      <c r="H681" s="76"/>
      <c r="I681" s="76"/>
      <c r="J681" s="76"/>
      <c r="K681" s="76"/>
      <c r="L681" s="76"/>
      <c r="M681" s="76"/>
      <c r="N681" s="76"/>
      <c r="O681" s="76"/>
      <c r="P681" s="76"/>
      <c r="Q681" s="76"/>
      <c r="R681" s="76"/>
      <c r="S681" s="76"/>
      <c r="T681" s="76"/>
      <c r="U681" s="76"/>
      <c r="V681" s="76"/>
      <c r="W681" s="76"/>
      <c r="X681" s="76"/>
      <c r="Y681" s="76"/>
      <c r="Z681" s="76"/>
    </row>
    <row r="682" spans="1:26" ht="15.75" customHeight="1" x14ac:dyDescent="0.45">
      <c r="A682" s="81"/>
      <c r="B682" s="76"/>
      <c r="C682" s="76"/>
      <c r="D682" s="76"/>
      <c r="E682" s="76"/>
      <c r="F682" s="76"/>
      <c r="G682" s="76"/>
      <c r="H682" s="76"/>
      <c r="I682" s="76"/>
      <c r="J682" s="76"/>
      <c r="K682" s="76"/>
      <c r="L682" s="76"/>
      <c r="M682" s="76"/>
      <c r="N682" s="76"/>
      <c r="O682" s="76"/>
      <c r="P682" s="76"/>
      <c r="Q682" s="76"/>
      <c r="R682" s="76"/>
      <c r="S682" s="76"/>
      <c r="T682" s="76"/>
      <c r="U682" s="76"/>
      <c r="V682" s="76"/>
      <c r="W682" s="76"/>
      <c r="X682" s="76"/>
      <c r="Y682" s="76"/>
      <c r="Z682" s="76"/>
    </row>
    <row r="683" spans="1:26" ht="15.75" customHeight="1" x14ac:dyDescent="0.45">
      <c r="A683" s="81"/>
      <c r="B683" s="76"/>
      <c r="C683" s="76"/>
      <c r="D683" s="76"/>
      <c r="E683" s="76"/>
      <c r="F683" s="76"/>
      <c r="G683" s="76"/>
      <c r="H683" s="76"/>
      <c r="I683" s="76"/>
      <c r="J683" s="76"/>
      <c r="K683" s="76"/>
      <c r="L683" s="76"/>
      <c r="M683" s="76"/>
      <c r="N683" s="76"/>
      <c r="O683" s="76"/>
      <c r="P683" s="76"/>
      <c r="Q683" s="76"/>
      <c r="R683" s="76"/>
      <c r="S683" s="76"/>
      <c r="T683" s="76"/>
      <c r="U683" s="76"/>
      <c r="V683" s="76"/>
      <c r="W683" s="76"/>
      <c r="X683" s="76"/>
      <c r="Y683" s="76"/>
      <c r="Z683" s="76"/>
    </row>
    <row r="684" spans="1:26" ht="15.75" customHeight="1" x14ac:dyDescent="0.45">
      <c r="A684" s="81"/>
      <c r="B684" s="76"/>
      <c r="C684" s="76"/>
      <c r="D684" s="76"/>
      <c r="E684" s="76"/>
      <c r="F684" s="76"/>
      <c r="G684" s="76"/>
      <c r="H684" s="76"/>
      <c r="I684" s="76"/>
      <c r="J684" s="76"/>
      <c r="K684" s="76"/>
      <c r="L684" s="76"/>
      <c r="M684" s="76"/>
      <c r="N684" s="76"/>
      <c r="O684" s="76"/>
      <c r="P684" s="76"/>
      <c r="Q684" s="76"/>
      <c r="R684" s="76"/>
      <c r="S684" s="76"/>
      <c r="T684" s="76"/>
      <c r="U684" s="76"/>
      <c r="V684" s="76"/>
      <c r="W684" s="76"/>
      <c r="X684" s="76"/>
      <c r="Y684" s="76"/>
      <c r="Z684" s="76"/>
    </row>
    <row r="685" spans="1:26" ht="15.75" customHeight="1" x14ac:dyDescent="0.45">
      <c r="A685" s="81"/>
      <c r="B685" s="76"/>
      <c r="C685" s="76"/>
      <c r="D685" s="76"/>
      <c r="E685" s="76"/>
      <c r="F685" s="76"/>
      <c r="G685" s="76"/>
      <c r="H685" s="76"/>
      <c r="I685" s="76"/>
      <c r="J685" s="76"/>
      <c r="K685" s="76"/>
      <c r="L685" s="76"/>
      <c r="M685" s="76"/>
      <c r="N685" s="76"/>
      <c r="O685" s="76"/>
      <c r="P685" s="76"/>
      <c r="Q685" s="76"/>
      <c r="R685" s="76"/>
      <c r="S685" s="76"/>
      <c r="T685" s="76"/>
      <c r="U685" s="76"/>
      <c r="V685" s="76"/>
      <c r="W685" s="76"/>
      <c r="X685" s="76"/>
      <c r="Y685" s="76"/>
      <c r="Z685" s="76"/>
    </row>
    <row r="686" spans="1:26" ht="15.75" customHeight="1" x14ac:dyDescent="0.45">
      <c r="A686" s="81"/>
      <c r="B686" s="76"/>
      <c r="C686" s="76"/>
      <c r="D686" s="76"/>
      <c r="E686" s="76"/>
      <c r="F686" s="76"/>
      <c r="G686" s="76"/>
      <c r="H686" s="76"/>
      <c r="I686" s="76"/>
      <c r="J686" s="76"/>
      <c r="K686" s="76"/>
      <c r="L686" s="76"/>
      <c r="M686" s="76"/>
      <c r="N686" s="76"/>
      <c r="O686" s="76"/>
      <c r="P686" s="76"/>
      <c r="Q686" s="76"/>
      <c r="R686" s="76"/>
      <c r="S686" s="76"/>
      <c r="T686" s="76"/>
      <c r="U686" s="76"/>
      <c r="V686" s="76"/>
      <c r="W686" s="76"/>
      <c r="X686" s="76"/>
      <c r="Y686" s="76"/>
      <c r="Z686" s="76"/>
    </row>
    <row r="687" spans="1:26" ht="15.75" customHeight="1" x14ac:dyDescent="0.45">
      <c r="A687" s="81"/>
      <c r="B687" s="76"/>
      <c r="C687" s="76"/>
      <c r="D687" s="76"/>
      <c r="E687" s="76"/>
      <c r="F687" s="76"/>
      <c r="G687" s="76"/>
      <c r="H687" s="76"/>
      <c r="I687" s="76"/>
      <c r="J687" s="76"/>
      <c r="K687" s="76"/>
      <c r="L687" s="76"/>
      <c r="M687" s="76"/>
      <c r="N687" s="76"/>
      <c r="O687" s="76"/>
      <c r="P687" s="76"/>
      <c r="Q687" s="76"/>
      <c r="R687" s="76"/>
      <c r="S687" s="76"/>
      <c r="T687" s="76"/>
      <c r="U687" s="76"/>
      <c r="V687" s="76"/>
      <c r="W687" s="76"/>
      <c r="X687" s="76"/>
      <c r="Y687" s="76"/>
      <c r="Z687" s="76"/>
    </row>
    <row r="688" spans="1:26" ht="15.75" customHeight="1" x14ac:dyDescent="0.45">
      <c r="A688" s="81"/>
      <c r="B688" s="76"/>
      <c r="C688" s="76"/>
      <c r="D688" s="76"/>
      <c r="E688" s="76"/>
      <c r="F688" s="76"/>
      <c r="G688" s="76"/>
      <c r="H688" s="76"/>
      <c r="I688" s="76"/>
      <c r="J688" s="76"/>
      <c r="K688" s="76"/>
      <c r="L688" s="76"/>
      <c r="M688" s="76"/>
      <c r="N688" s="76"/>
      <c r="O688" s="76"/>
      <c r="P688" s="76"/>
      <c r="Q688" s="76"/>
      <c r="R688" s="76"/>
      <c r="S688" s="76"/>
      <c r="T688" s="76"/>
      <c r="U688" s="76"/>
      <c r="V688" s="76"/>
      <c r="W688" s="76"/>
      <c r="X688" s="76"/>
      <c r="Y688" s="76"/>
      <c r="Z688" s="76"/>
    </row>
    <row r="689" spans="1:26" ht="15.75" customHeight="1" x14ac:dyDescent="0.45">
      <c r="A689" s="81"/>
      <c r="B689" s="76"/>
      <c r="C689" s="76"/>
      <c r="D689" s="76"/>
      <c r="E689" s="76"/>
      <c r="F689" s="76"/>
      <c r="G689" s="76"/>
      <c r="H689" s="76"/>
      <c r="I689" s="76"/>
      <c r="J689" s="76"/>
      <c r="K689" s="76"/>
      <c r="L689" s="76"/>
      <c r="M689" s="76"/>
      <c r="N689" s="76"/>
      <c r="O689" s="76"/>
      <c r="P689" s="76"/>
      <c r="Q689" s="76"/>
      <c r="R689" s="76"/>
      <c r="S689" s="76"/>
      <c r="T689" s="76"/>
      <c r="U689" s="76"/>
      <c r="V689" s="76"/>
      <c r="W689" s="76"/>
      <c r="X689" s="76"/>
      <c r="Y689" s="76"/>
      <c r="Z689" s="76"/>
    </row>
    <row r="690" spans="1:26" ht="15.75" customHeight="1" x14ac:dyDescent="0.45">
      <c r="A690" s="81"/>
      <c r="B690" s="76"/>
      <c r="C690" s="76"/>
      <c r="D690" s="76"/>
      <c r="E690" s="76"/>
      <c r="F690" s="76"/>
      <c r="G690" s="76"/>
      <c r="H690" s="76"/>
      <c r="I690" s="76"/>
      <c r="J690" s="76"/>
      <c r="K690" s="76"/>
      <c r="L690" s="76"/>
      <c r="M690" s="76"/>
      <c r="N690" s="76"/>
      <c r="O690" s="76"/>
      <c r="P690" s="76"/>
      <c r="Q690" s="76"/>
      <c r="R690" s="76"/>
      <c r="S690" s="76"/>
      <c r="T690" s="76"/>
      <c r="U690" s="76"/>
      <c r="V690" s="76"/>
      <c r="W690" s="76"/>
      <c r="X690" s="76"/>
      <c r="Y690" s="76"/>
      <c r="Z690" s="76"/>
    </row>
    <row r="691" spans="1:26" ht="15.75" customHeight="1" x14ac:dyDescent="0.45">
      <c r="A691" s="81"/>
      <c r="B691" s="76"/>
      <c r="C691" s="76"/>
      <c r="D691" s="76"/>
      <c r="E691" s="76"/>
      <c r="F691" s="76"/>
      <c r="G691" s="76"/>
      <c r="H691" s="76"/>
      <c r="I691" s="76"/>
      <c r="J691" s="76"/>
      <c r="K691" s="76"/>
      <c r="L691" s="76"/>
      <c r="M691" s="76"/>
      <c r="N691" s="76"/>
      <c r="O691" s="76"/>
      <c r="P691" s="76"/>
      <c r="Q691" s="76"/>
      <c r="R691" s="76"/>
      <c r="S691" s="76"/>
      <c r="T691" s="76"/>
      <c r="U691" s="76"/>
      <c r="V691" s="76"/>
      <c r="W691" s="76"/>
      <c r="X691" s="76"/>
      <c r="Y691" s="76"/>
      <c r="Z691" s="76"/>
    </row>
    <row r="692" spans="1:26" ht="15.75" customHeight="1" x14ac:dyDescent="0.45">
      <c r="A692" s="81"/>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c r="Z692" s="76"/>
    </row>
    <row r="693" spans="1:26" ht="15.75" customHeight="1" x14ac:dyDescent="0.45">
      <c r="A693" s="81"/>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c r="Z693" s="76"/>
    </row>
    <row r="694" spans="1:26" ht="15.75" customHeight="1" x14ac:dyDescent="0.45">
      <c r="A694" s="81"/>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c r="Z694" s="76"/>
    </row>
    <row r="695" spans="1:26" ht="15.75" customHeight="1" x14ac:dyDescent="0.45">
      <c r="A695" s="81"/>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c r="Z695" s="76"/>
    </row>
    <row r="696" spans="1:26" ht="15.75" customHeight="1" x14ac:dyDescent="0.45">
      <c r="A696" s="81"/>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c r="Z696" s="76"/>
    </row>
    <row r="697" spans="1:26" ht="15.75" customHeight="1" x14ac:dyDescent="0.45">
      <c r="A697" s="81"/>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c r="Z697" s="76"/>
    </row>
    <row r="698" spans="1:26" ht="15.75" customHeight="1" x14ac:dyDescent="0.45">
      <c r="A698" s="81"/>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c r="Z698" s="76"/>
    </row>
    <row r="699" spans="1:26" ht="15.75" customHeight="1" x14ac:dyDescent="0.45">
      <c r="A699" s="81"/>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c r="Z699" s="76"/>
    </row>
    <row r="700" spans="1:26" ht="15.75" customHeight="1" x14ac:dyDescent="0.45">
      <c r="A700" s="81"/>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c r="Z700" s="76"/>
    </row>
    <row r="701" spans="1:26" ht="15.75" customHeight="1" x14ac:dyDescent="0.45">
      <c r="A701" s="81"/>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c r="Z701" s="76"/>
    </row>
    <row r="702" spans="1:26" ht="15.75" customHeight="1" x14ac:dyDescent="0.45">
      <c r="A702" s="81"/>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c r="Z702" s="76"/>
    </row>
    <row r="703" spans="1:26" ht="15.75" customHeight="1" x14ac:dyDescent="0.45">
      <c r="A703" s="81"/>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c r="Z703" s="76"/>
    </row>
    <row r="704" spans="1:26" ht="15.75" customHeight="1" x14ac:dyDescent="0.45">
      <c r="A704" s="81"/>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c r="Z704" s="76"/>
    </row>
    <row r="705" spans="1:26" ht="15.75" customHeight="1" x14ac:dyDescent="0.45">
      <c r="A705" s="81"/>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c r="Z705" s="76"/>
    </row>
    <row r="706" spans="1:26" ht="15.75" customHeight="1" x14ac:dyDescent="0.45">
      <c r="A706" s="81"/>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c r="Z706" s="76"/>
    </row>
    <row r="707" spans="1:26" ht="15.75" customHeight="1" x14ac:dyDescent="0.45">
      <c r="A707" s="81"/>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c r="Z707" s="76"/>
    </row>
    <row r="708" spans="1:26" ht="15.75" customHeight="1" x14ac:dyDescent="0.45">
      <c r="A708" s="81"/>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c r="Z708" s="76"/>
    </row>
    <row r="709" spans="1:26" ht="15.75" customHeight="1" x14ac:dyDescent="0.45">
      <c r="A709" s="81"/>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c r="Z709" s="76"/>
    </row>
    <row r="710" spans="1:26" ht="15.75" customHeight="1" x14ac:dyDescent="0.45">
      <c r="A710" s="81"/>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c r="Z710" s="76"/>
    </row>
    <row r="711" spans="1:26" ht="15.75" customHeight="1" x14ac:dyDescent="0.45">
      <c r="A711" s="81"/>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c r="Z711" s="76"/>
    </row>
    <row r="712" spans="1:26" ht="15.75" customHeight="1" x14ac:dyDescent="0.45">
      <c r="A712" s="81"/>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c r="Z712" s="76"/>
    </row>
    <row r="713" spans="1:26" ht="15.75" customHeight="1" x14ac:dyDescent="0.45">
      <c r="A713" s="81"/>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c r="Z713" s="76"/>
    </row>
    <row r="714" spans="1:26" ht="15.75" customHeight="1" x14ac:dyDescent="0.45">
      <c r="A714" s="81"/>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c r="Z714" s="76"/>
    </row>
    <row r="715" spans="1:26" ht="15.75" customHeight="1" x14ac:dyDescent="0.45">
      <c r="A715" s="81"/>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c r="Z715" s="76"/>
    </row>
    <row r="716" spans="1:26" ht="15.75" customHeight="1" x14ac:dyDescent="0.45">
      <c r="A716" s="81"/>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c r="Z716" s="76"/>
    </row>
    <row r="717" spans="1:26" ht="15.75" customHeight="1" x14ac:dyDescent="0.45">
      <c r="A717" s="81"/>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c r="Z717" s="76"/>
    </row>
    <row r="718" spans="1:26" ht="15.75" customHeight="1" x14ac:dyDescent="0.45">
      <c r="A718" s="81"/>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c r="Z718" s="76"/>
    </row>
    <row r="719" spans="1:26" ht="15.75" customHeight="1" x14ac:dyDescent="0.45">
      <c r="A719" s="81"/>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c r="Z719" s="76"/>
    </row>
    <row r="720" spans="1:26" ht="15.75" customHeight="1" x14ac:dyDescent="0.45">
      <c r="A720" s="81"/>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c r="Z720" s="76"/>
    </row>
    <row r="721" spans="1:26" ht="15.75" customHeight="1" x14ac:dyDescent="0.45">
      <c r="A721" s="81"/>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c r="Z721" s="76"/>
    </row>
    <row r="722" spans="1:26" ht="15.75" customHeight="1" x14ac:dyDescent="0.45">
      <c r="A722" s="81"/>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c r="Z722" s="76"/>
    </row>
    <row r="723" spans="1:26" ht="15.75" customHeight="1" x14ac:dyDescent="0.45">
      <c r="A723" s="81"/>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c r="Z723" s="76"/>
    </row>
    <row r="724" spans="1:26" ht="15.75" customHeight="1" x14ac:dyDescent="0.45">
      <c r="A724" s="81"/>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c r="Z724" s="76"/>
    </row>
    <row r="725" spans="1:26" ht="15.75" customHeight="1" x14ac:dyDescent="0.45">
      <c r="A725" s="81"/>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c r="Z725" s="76"/>
    </row>
    <row r="726" spans="1:26" ht="15.75" customHeight="1" x14ac:dyDescent="0.45">
      <c r="A726" s="81"/>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c r="Z726" s="76"/>
    </row>
    <row r="727" spans="1:26" ht="15.75" customHeight="1" x14ac:dyDescent="0.45">
      <c r="A727" s="81"/>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c r="Z727" s="76"/>
    </row>
    <row r="728" spans="1:26" ht="15.75" customHeight="1" x14ac:dyDescent="0.45">
      <c r="A728" s="81"/>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c r="Z728" s="76"/>
    </row>
    <row r="729" spans="1:26" ht="15.75" customHeight="1" x14ac:dyDescent="0.45">
      <c r="A729" s="81"/>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c r="Z729" s="76"/>
    </row>
    <row r="730" spans="1:26" ht="15.75" customHeight="1" x14ac:dyDescent="0.45">
      <c r="A730" s="81"/>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c r="Z730" s="76"/>
    </row>
    <row r="731" spans="1:26" ht="15.75" customHeight="1" x14ac:dyDescent="0.45">
      <c r="A731" s="81"/>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c r="Z731" s="76"/>
    </row>
    <row r="732" spans="1:26" ht="15.75" customHeight="1" x14ac:dyDescent="0.45">
      <c r="A732" s="81"/>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c r="Z732" s="76"/>
    </row>
    <row r="733" spans="1:26" ht="15.75" customHeight="1" x14ac:dyDescent="0.45">
      <c r="A733" s="81"/>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c r="Z733" s="76"/>
    </row>
    <row r="734" spans="1:26" ht="15.75" customHeight="1" x14ac:dyDescent="0.45">
      <c r="A734" s="81"/>
      <c r="B734" s="76"/>
      <c r="C734" s="76"/>
      <c r="D734" s="76"/>
      <c r="E734" s="76"/>
      <c r="F734" s="76"/>
      <c r="G734" s="76"/>
      <c r="H734" s="76"/>
      <c r="I734" s="76"/>
      <c r="J734" s="76"/>
      <c r="K734" s="76"/>
      <c r="L734" s="76"/>
      <c r="M734" s="76"/>
      <c r="N734" s="76"/>
      <c r="O734" s="76"/>
      <c r="P734" s="76"/>
      <c r="Q734" s="76"/>
      <c r="R734" s="76"/>
      <c r="S734" s="76"/>
      <c r="T734" s="76"/>
      <c r="U734" s="76"/>
      <c r="V734" s="76"/>
      <c r="W734" s="76"/>
      <c r="X734" s="76"/>
      <c r="Y734" s="76"/>
      <c r="Z734" s="76"/>
    </row>
    <row r="735" spans="1:26" ht="15.75" customHeight="1" x14ac:dyDescent="0.45">
      <c r="A735" s="81"/>
      <c r="B735" s="76"/>
      <c r="C735" s="76"/>
      <c r="D735" s="76"/>
      <c r="E735" s="76"/>
      <c r="F735" s="76"/>
      <c r="G735" s="76"/>
      <c r="H735" s="76"/>
      <c r="I735" s="76"/>
      <c r="J735" s="76"/>
      <c r="K735" s="76"/>
      <c r="L735" s="76"/>
      <c r="M735" s="76"/>
      <c r="N735" s="76"/>
      <c r="O735" s="76"/>
      <c r="P735" s="76"/>
      <c r="Q735" s="76"/>
      <c r="R735" s="76"/>
      <c r="S735" s="76"/>
      <c r="T735" s="76"/>
      <c r="U735" s="76"/>
      <c r="V735" s="76"/>
      <c r="W735" s="76"/>
      <c r="X735" s="76"/>
      <c r="Y735" s="76"/>
      <c r="Z735" s="76"/>
    </row>
    <row r="736" spans="1:26" ht="15.75" customHeight="1" x14ac:dyDescent="0.45">
      <c r="A736" s="81"/>
      <c r="B736" s="76"/>
      <c r="C736" s="76"/>
      <c r="D736" s="76"/>
      <c r="E736" s="76"/>
      <c r="F736" s="76"/>
      <c r="G736" s="76"/>
      <c r="H736" s="76"/>
      <c r="I736" s="76"/>
      <c r="J736" s="76"/>
      <c r="K736" s="76"/>
      <c r="L736" s="76"/>
      <c r="M736" s="76"/>
      <c r="N736" s="76"/>
      <c r="O736" s="76"/>
      <c r="P736" s="76"/>
      <c r="Q736" s="76"/>
      <c r="R736" s="76"/>
      <c r="S736" s="76"/>
      <c r="T736" s="76"/>
      <c r="U736" s="76"/>
      <c r="V736" s="76"/>
      <c r="W736" s="76"/>
      <c r="X736" s="76"/>
      <c r="Y736" s="76"/>
      <c r="Z736" s="76"/>
    </row>
    <row r="737" spans="1:26" ht="15.75" customHeight="1" x14ac:dyDescent="0.45">
      <c r="A737" s="81"/>
      <c r="B737" s="76"/>
      <c r="C737" s="76"/>
      <c r="D737" s="76"/>
      <c r="E737" s="76"/>
      <c r="F737" s="76"/>
      <c r="G737" s="76"/>
      <c r="H737" s="76"/>
      <c r="I737" s="76"/>
      <c r="J737" s="76"/>
      <c r="K737" s="76"/>
      <c r="L737" s="76"/>
      <c r="M737" s="76"/>
      <c r="N737" s="76"/>
      <c r="O737" s="76"/>
      <c r="P737" s="76"/>
      <c r="Q737" s="76"/>
      <c r="R737" s="76"/>
      <c r="S737" s="76"/>
      <c r="T737" s="76"/>
      <c r="U737" s="76"/>
      <c r="V737" s="76"/>
      <c r="W737" s="76"/>
      <c r="X737" s="76"/>
      <c r="Y737" s="76"/>
      <c r="Z737" s="76"/>
    </row>
    <row r="738" spans="1:26" ht="15.75" customHeight="1" x14ac:dyDescent="0.45">
      <c r="A738" s="81"/>
      <c r="B738" s="76"/>
      <c r="C738" s="76"/>
      <c r="D738" s="76"/>
      <c r="E738" s="76"/>
      <c r="F738" s="76"/>
      <c r="G738" s="76"/>
      <c r="H738" s="76"/>
      <c r="I738" s="76"/>
      <c r="J738" s="76"/>
      <c r="K738" s="76"/>
      <c r="L738" s="76"/>
      <c r="M738" s="76"/>
      <c r="N738" s="76"/>
      <c r="O738" s="76"/>
      <c r="P738" s="76"/>
      <c r="Q738" s="76"/>
      <c r="R738" s="76"/>
      <c r="S738" s="76"/>
      <c r="T738" s="76"/>
      <c r="U738" s="76"/>
      <c r="V738" s="76"/>
      <c r="W738" s="76"/>
      <c r="X738" s="76"/>
      <c r="Y738" s="76"/>
      <c r="Z738" s="76"/>
    </row>
    <row r="739" spans="1:26" ht="15.75" customHeight="1" x14ac:dyDescent="0.45">
      <c r="A739" s="81"/>
      <c r="B739" s="76"/>
      <c r="C739" s="76"/>
      <c r="D739" s="76"/>
      <c r="E739" s="76"/>
      <c r="F739" s="76"/>
      <c r="G739" s="76"/>
      <c r="H739" s="76"/>
      <c r="I739" s="76"/>
      <c r="J739" s="76"/>
      <c r="K739" s="76"/>
      <c r="L739" s="76"/>
      <c r="M739" s="76"/>
      <c r="N739" s="76"/>
      <c r="O739" s="76"/>
      <c r="P739" s="76"/>
      <c r="Q739" s="76"/>
      <c r="R739" s="76"/>
      <c r="S739" s="76"/>
      <c r="T739" s="76"/>
      <c r="U739" s="76"/>
      <c r="V739" s="76"/>
      <c r="W739" s="76"/>
      <c r="X739" s="76"/>
      <c r="Y739" s="76"/>
      <c r="Z739" s="76"/>
    </row>
    <row r="740" spans="1:26" ht="15.75" customHeight="1" x14ac:dyDescent="0.45">
      <c r="A740" s="81"/>
      <c r="B740" s="76"/>
      <c r="C740" s="76"/>
      <c r="D740" s="76"/>
      <c r="E740" s="76"/>
      <c r="F740" s="76"/>
      <c r="G740" s="76"/>
      <c r="H740" s="76"/>
      <c r="I740" s="76"/>
      <c r="J740" s="76"/>
      <c r="K740" s="76"/>
      <c r="L740" s="76"/>
      <c r="M740" s="76"/>
      <c r="N740" s="76"/>
      <c r="O740" s="76"/>
      <c r="P740" s="76"/>
      <c r="Q740" s="76"/>
      <c r="R740" s="76"/>
      <c r="S740" s="76"/>
      <c r="T740" s="76"/>
      <c r="U740" s="76"/>
      <c r="V740" s="76"/>
      <c r="W740" s="76"/>
      <c r="X740" s="76"/>
      <c r="Y740" s="76"/>
      <c r="Z740" s="76"/>
    </row>
    <row r="741" spans="1:26" ht="15.75" customHeight="1" x14ac:dyDescent="0.45">
      <c r="A741" s="81"/>
      <c r="B741" s="76"/>
      <c r="C741" s="76"/>
      <c r="D741" s="76"/>
      <c r="E741" s="76"/>
      <c r="F741" s="76"/>
      <c r="G741" s="76"/>
      <c r="H741" s="76"/>
      <c r="I741" s="76"/>
      <c r="J741" s="76"/>
      <c r="K741" s="76"/>
      <c r="L741" s="76"/>
      <c r="M741" s="76"/>
      <c r="N741" s="76"/>
      <c r="O741" s="76"/>
      <c r="P741" s="76"/>
      <c r="Q741" s="76"/>
      <c r="R741" s="76"/>
      <c r="S741" s="76"/>
      <c r="T741" s="76"/>
      <c r="U741" s="76"/>
      <c r="V741" s="76"/>
      <c r="W741" s="76"/>
      <c r="X741" s="76"/>
      <c r="Y741" s="76"/>
      <c r="Z741" s="76"/>
    </row>
    <row r="742" spans="1:26" ht="15.75" customHeight="1" x14ac:dyDescent="0.45">
      <c r="A742" s="81"/>
      <c r="B742" s="76"/>
      <c r="C742" s="76"/>
      <c r="D742" s="76"/>
      <c r="E742" s="76"/>
      <c r="F742" s="76"/>
      <c r="G742" s="76"/>
      <c r="H742" s="76"/>
      <c r="I742" s="76"/>
      <c r="J742" s="76"/>
      <c r="K742" s="76"/>
      <c r="L742" s="76"/>
      <c r="M742" s="76"/>
      <c r="N742" s="76"/>
      <c r="O742" s="76"/>
      <c r="P742" s="76"/>
      <c r="Q742" s="76"/>
      <c r="R742" s="76"/>
      <c r="S742" s="76"/>
      <c r="T742" s="76"/>
      <c r="U742" s="76"/>
      <c r="V742" s="76"/>
      <c r="W742" s="76"/>
      <c r="X742" s="76"/>
      <c r="Y742" s="76"/>
      <c r="Z742" s="76"/>
    </row>
    <row r="743" spans="1:26" ht="15.75" customHeight="1" x14ac:dyDescent="0.45">
      <c r="A743" s="81"/>
      <c r="B743" s="76"/>
      <c r="C743" s="76"/>
      <c r="D743" s="76"/>
      <c r="E743" s="76"/>
      <c r="F743" s="76"/>
      <c r="G743" s="76"/>
      <c r="H743" s="76"/>
      <c r="I743" s="76"/>
      <c r="J743" s="76"/>
      <c r="K743" s="76"/>
      <c r="L743" s="76"/>
      <c r="M743" s="76"/>
      <c r="N743" s="76"/>
      <c r="O743" s="76"/>
      <c r="P743" s="76"/>
      <c r="Q743" s="76"/>
      <c r="R743" s="76"/>
      <c r="S743" s="76"/>
      <c r="T743" s="76"/>
      <c r="U743" s="76"/>
      <c r="V743" s="76"/>
      <c r="W743" s="76"/>
      <c r="X743" s="76"/>
      <c r="Y743" s="76"/>
      <c r="Z743" s="76"/>
    </row>
    <row r="744" spans="1:26" ht="15.75" customHeight="1" x14ac:dyDescent="0.45">
      <c r="A744" s="81"/>
      <c r="B744" s="76"/>
      <c r="C744" s="76"/>
      <c r="D744" s="76"/>
      <c r="E744" s="76"/>
      <c r="F744" s="76"/>
      <c r="G744" s="76"/>
      <c r="H744" s="76"/>
      <c r="I744" s="76"/>
      <c r="J744" s="76"/>
      <c r="K744" s="76"/>
      <c r="L744" s="76"/>
      <c r="M744" s="76"/>
      <c r="N744" s="76"/>
      <c r="O744" s="76"/>
      <c r="P744" s="76"/>
      <c r="Q744" s="76"/>
      <c r="R744" s="76"/>
      <c r="S744" s="76"/>
      <c r="T744" s="76"/>
      <c r="U744" s="76"/>
      <c r="V744" s="76"/>
      <c r="W744" s="76"/>
      <c r="X744" s="76"/>
      <c r="Y744" s="76"/>
      <c r="Z744" s="76"/>
    </row>
    <row r="745" spans="1:26" ht="15.75" customHeight="1" x14ac:dyDescent="0.45">
      <c r="A745" s="81"/>
      <c r="B745" s="76"/>
      <c r="C745" s="76"/>
      <c r="D745" s="76"/>
      <c r="E745" s="76"/>
      <c r="F745" s="76"/>
      <c r="G745" s="76"/>
      <c r="H745" s="76"/>
      <c r="I745" s="76"/>
      <c r="J745" s="76"/>
      <c r="K745" s="76"/>
      <c r="L745" s="76"/>
      <c r="M745" s="76"/>
      <c r="N745" s="76"/>
      <c r="O745" s="76"/>
      <c r="P745" s="76"/>
      <c r="Q745" s="76"/>
      <c r="R745" s="76"/>
      <c r="S745" s="76"/>
      <c r="T745" s="76"/>
      <c r="U745" s="76"/>
      <c r="V745" s="76"/>
      <c r="W745" s="76"/>
      <c r="X745" s="76"/>
      <c r="Y745" s="76"/>
      <c r="Z745" s="76"/>
    </row>
    <row r="746" spans="1:26" ht="15.75" customHeight="1" x14ac:dyDescent="0.45">
      <c r="A746" s="81"/>
      <c r="B746" s="76"/>
      <c r="C746" s="76"/>
      <c r="D746" s="76"/>
      <c r="E746" s="76"/>
      <c r="F746" s="76"/>
      <c r="G746" s="76"/>
      <c r="H746" s="76"/>
      <c r="I746" s="76"/>
      <c r="J746" s="76"/>
      <c r="K746" s="76"/>
      <c r="L746" s="76"/>
      <c r="M746" s="76"/>
      <c r="N746" s="76"/>
      <c r="O746" s="76"/>
      <c r="P746" s="76"/>
      <c r="Q746" s="76"/>
      <c r="R746" s="76"/>
      <c r="S746" s="76"/>
      <c r="T746" s="76"/>
      <c r="U746" s="76"/>
      <c r="V746" s="76"/>
      <c r="W746" s="76"/>
      <c r="X746" s="76"/>
      <c r="Y746" s="76"/>
      <c r="Z746" s="76"/>
    </row>
    <row r="747" spans="1:26" ht="15.75" customHeight="1" x14ac:dyDescent="0.45">
      <c r="A747" s="81"/>
      <c r="B747" s="76"/>
      <c r="C747" s="76"/>
      <c r="D747" s="76"/>
      <c r="E747" s="76"/>
      <c r="F747" s="76"/>
      <c r="G747" s="76"/>
      <c r="H747" s="76"/>
      <c r="I747" s="76"/>
      <c r="J747" s="76"/>
      <c r="K747" s="76"/>
      <c r="L747" s="76"/>
      <c r="M747" s="76"/>
      <c r="N747" s="76"/>
      <c r="O747" s="76"/>
      <c r="P747" s="76"/>
      <c r="Q747" s="76"/>
      <c r="R747" s="76"/>
      <c r="S747" s="76"/>
      <c r="T747" s="76"/>
      <c r="U747" s="76"/>
      <c r="V747" s="76"/>
      <c r="W747" s="76"/>
      <c r="X747" s="76"/>
      <c r="Y747" s="76"/>
      <c r="Z747" s="76"/>
    </row>
    <row r="748" spans="1:26" ht="15.75" customHeight="1" x14ac:dyDescent="0.45">
      <c r="A748" s="81"/>
      <c r="B748" s="76"/>
      <c r="C748" s="76"/>
      <c r="D748" s="76"/>
      <c r="E748" s="76"/>
      <c r="F748" s="76"/>
      <c r="G748" s="76"/>
      <c r="H748" s="76"/>
      <c r="I748" s="76"/>
      <c r="J748" s="76"/>
      <c r="K748" s="76"/>
      <c r="L748" s="76"/>
      <c r="M748" s="76"/>
      <c r="N748" s="76"/>
      <c r="O748" s="76"/>
      <c r="P748" s="76"/>
      <c r="Q748" s="76"/>
      <c r="R748" s="76"/>
      <c r="S748" s="76"/>
      <c r="T748" s="76"/>
      <c r="U748" s="76"/>
      <c r="V748" s="76"/>
      <c r="W748" s="76"/>
      <c r="X748" s="76"/>
      <c r="Y748" s="76"/>
      <c r="Z748" s="76"/>
    </row>
    <row r="749" spans="1:26" ht="15.75" customHeight="1" x14ac:dyDescent="0.45">
      <c r="A749" s="81"/>
      <c r="B749" s="76"/>
      <c r="C749" s="76"/>
      <c r="D749" s="76"/>
      <c r="E749" s="76"/>
      <c r="F749" s="76"/>
      <c r="G749" s="76"/>
      <c r="H749" s="76"/>
      <c r="I749" s="76"/>
      <c r="J749" s="76"/>
      <c r="K749" s="76"/>
      <c r="L749" s="76"/>
      <c r="M749" s="76"/>
      <c r="N749" s="76"/>
      <c r="O749" s="76"/>
      <c r="P749" s="76"/>
      <c r="Q749" s="76"/>
      <c r="R749" s="76"/>
      <c r="S749" s="76"/>
      <c r="T749" s="76"/>
      <c r="U749" s="76"/>
      <c r="V749" s="76"/>
      <c r="W749" s="76"/>
      <c r="X749" s="76"/>
      <c r="Y749" s="76"/>
      <c r="Z749" s="76"/>
    </row>
    <row r="750" spans="1:26" ht="15.75" customHeight="1" x14ac:dyDescent="0.45">
      <c r="A750" s="81"/>
      <c r="B750" s="76"/>
      <c r="C750" s="76"/>
      <c r="D750" s="76"/>
      <c r="E750" s="76"/>
      <c r="F750" s="76"/>
      <c r="G750" s="76"/>
      <c r="H750" s="76"/>
      <c r="I750" s="76"/>
      <c r="J750" s="76"/>
      <c r="K750" s="76"/>
      <c r="L750" s="76"/>
      <c r="M750" s="76"/>
      <c r="N750" s="76"/>
      <c r="O750" s="76"/>
      <c r="P750" s="76"/>
      <c r="Q750" s="76"/>
      <c r="R750" s="76"/>
      <c r="S750" s="76"/>
      <c r="T750" s="76"/>
      <c r="U750" s="76"/>
      <c r="V750" s="76"/>
      <c r="W750" s="76"/>
      <c r="X750" s="76"/>
      <c r="Y750" s="76"/>
      <c r="Z750" s="76"/>
    </row>
    <row r="751" spans="1:26" ht="15.75" customHeight="1" x14ac:dyDescent="0.45">
      <c r="A751" s="81"/>
      <c r="B751" s="76"/>
      <c r="C751" s="76"/>
      <c r="D751" s="76"/>
      <c r="E751" s="76"/>
      <c r="F751" s="76"/>
      <c r="G751" s="76"/>
      <c r="H751" s="76"/>
      <c r="I751" s="76"/>
      <c r="J751" s="76"/>
      <c r="K751" s="76"/>
      <c r="L751" s="76"/>
      <c r="M751" s="76"/>
      <c r="N751" s="76"/>
      <c r="O751" s="76"/>
      <c r="P751" s="76"/>
      <c r="Q751" s="76"/>
      <c r="R751" s="76"/>
      <c r="S751" s="76"/>
      <c r="T751" s="76"/>
      <c r="U751" s="76"/>
      <c r="V751" s="76"/>
      <c r="W751" s="76"/>
      <c r="X751" s="76"/>
      <c r="Y751" s="76"/>
      <c r="Z751" s="76"/>
    </row>
    <row r="752" spans="1:26" ht="15.75" customHeight="1" x14ac:dyDescent="0.45">
      <c r="A752" s="81"/>
      <c r="B752" s="76"/>
      <c r="C752" s="76"/>
      <c r="D752" s="76"/>
      <c r="E752" s="76"/>
      <c r="F752" s="76"/>
      <c r="G752" s="76"/>
      <c r="H752" s="76"/>
      <c r="I752" s="76"/>
      <c r="J752" s="76"/>
      <c r="K752" s="76"/>
      <c r="L752" s="76"/>
      <c r="M752" s="76"/>
      <c r="N752" s="76"/>
      <c r="O752" s="76"/>
      <c r="P752" s="76"/>
      <c r="Q752" s="76"/>
      <c r="R752" s="76"/>
      <c r="S752" s="76"/>
      <c r="T752" s="76"/>
      <c r="U752" s="76"/>
      <c r="V752" s="76"/>
      <c r="W752" s="76"/>
      <c r="X752" s="76"/>
      <c r="Y752" s="76"/>
      <c r="Z752" s="76"/>
    </row>
    <row r="753" spans="1:26" ht="15.75" customHeight="1" x14ac:dyDescent="0.45">
      <c r="A753" s="81"/>
      <c r="B753" s="76"/>
      <c r="C753" s="76"/>
      <c r="D753" s="76"/>
      <c r="E753" s="76"/>
      <c r="F753" s="76"/>
      <c r="G753" s="76"/>
      <c r="H753" s="76"/>
      <c r="I753" s="76"/>
      <c r="J753" s="76"/>
      <c r="K753" s="76"/>
      <c r="L753" s="76"/>
      <c r="M753" s="76"/>
      <c r="N753" s="76"/>
      <c r="O753" s="76"/>
      <c r="P753" s="76"/>
      <c r="Q753" s="76"/>
      <c r="R753" s="76"/>
      <c r="S753" s="76"/>
      <c r="T753" s="76"/>
      <c r="U753" s="76"/>
      <c r="V753" s="76"/>
      <c r="W753" s="76"/>
      <c r="X753" s="76"/>
      <c r="Y753" s="76"/>
      <c r="Z753" s="76"/>
    </row>
    <row r="754" spans="1:26" ht="15.75" customHeight="1" x14ac:dyDescent="0.45">
      <c r="A754" s="81"/>
      <c r="B754" s="76"/>
      <c r="C754" s="76"/>
      <c r="D754" s="76"/>
      <c r="E754" s="76"/>
      <c r="F754" s="76"/>
      <c r="G754" s="76"/>
      <c r="H754" s="76"/>
      <c r="I754" s="76"/>
      <c r="J754" s="76"/>
      <c r="K754" s="76"/>
      <c r="L754" s="76"/>
      <c r="M754" s="76"/>
      <c r="N754" s="76"/>
      <c r="O754" s="76"/>
      <c r="P754" s="76"/>
      <c r="Q754" s="76"/>
      <c r="R754" s="76"/>
      <c r="S754" s="76"/>
      <c r="T754" s="76"/>
      <c r="U754" s="76"/>
      <c r="V754" s="76"/>
      <c r="W754" s="76"/>
      <c r="X754" s="76"/>
      <c r="Y754" s="76"/>
      <c r="Z754" s="76"/>
    </row>
    <row r="755" spans="1:26" ht="15.75" customHeight="1" x14ac:dyDescent="0.45">
      <c r="A755" s="81"/>
      <c r="B755" s="76"/>
      <c r="C755" s="76"/>
      <c r="D755" s="76"/>
      <c r="E755" s="76"/>
      <c r="F755" s="76"/>
      <c r="G755" s="76"/>
      <c r="H755" s="76"/>
      <c r="I755" s="76"/>
      <c r="J755" s="76"/>
      <c r="K755" s="76"/>
      <c r="L755" s="76"/>
      <c r="M755" s="76"/>
      <c r="N755" s="76"/>
      <c r="O755" s="76"/>
      <c r="P755" s="76"/>
      <c r="Q755" s="76"/>
      <c r="R755" s="76"/>
      <c r="S755" s="76"/>
      <c r="T755" s="76"/>
      <c r="U755" s="76"/>
      <c r="V755" s="76"/>
      <c r="W755" s="76"/>
      <c r="X755" s="76"/>
      <c r="Y755" s="76"/>
      <c r="Z755" s="76"/>
    </row>
    <row r="756" spans="1:26" ht="15.75" customHeight="1" x14ac:dyDescent="0.45">
      <c r="A756" s="81"/>
      <c r="B756" s="76"/>
      <c r="C756" s="76"/>
      <c r="D756" s="76"/>
      <c r="E756" s="76"/>
      <c r="F756" s="76"/>
      <c r="G756" s="76"/>
      <c r="H756" s="76"/>
      <c r="I756" s="76"/>
      <c r="J756" s="76"/>
      <c r="K756" s="76"/>
      <c r="L756" s="76"/>
      <c r="M756" s="76"/>
      <c r="N756" s="76"/>
      <c r="O756" s="76"/>
      <c r="P756" s="76"/>
      <c r="Q756" s="76"/>
      <c r="R756" s="76"/>
      <c r="S756" s="76"/>
      <c r="T756" s="76"/>
      <c r="U756" s="76"/>
      <c r="V756" s="76"/>
      <c r="W756" s="76"/>
      <c r="X756" s="76"/>
      <c r="Y756" s="76"/>
      <c r="Z756" s="76"/>
    </row>
    <row r="757" spans="1:26" ht="15.75" customHeight="1" x14ac:dyDescent="0.45">
      <c r="A757" s="81"/>
      <c r="B757" s="76"/>
      <c r="C757" s="76"/>
      <c r="D757" s="76"/>
      <c r="E757" s="76"/>
      <c r="F757" s="76"/>
      <c r="G757" s="76"/>
      <c r="H757" s="76"/>
      <c r="I757" s="76"/>
      <c r="J757" s="76"/>
      <c r="K757" s="76"/>
      <c r="L757" s="76"/>
      <c r="M757" s="76"/>
      <c r="N757" s="76"/>
      <c r="O757" s="76"/>
      <c r="P757" s="76"/>
      <c r="Q757" s="76"/>
      <c r="R757" s="76"/>
      <c r="S757" s="76"/>
      <c r="T757" s="76"/>
      <c r="U757" s="76"/>
      <c r="V757" s="76"/>
      <c r="W757" s="76"/>
      <c r="X757" s="76"/>
      <c r="Y757" s="76"/>
      <c r="Z757" s="76"/>
    </row>
    <row r="758" spans="1:26" ht="15.75" customHeight="1" x14ac:dyDescent="0.45">
      <c r="A758" s="81"/>
      <c r="B758" s="76"/>
      <c r="C758" s="76"/>
      <c r="D758" s="76"/>
      <c r="E758" s="76"/>
      <c r="F758" s="76"/>
      <c r="G758" s="76"/>
      <c r="H758" s="76"/>
      <c r="I758" s="76"/>
      <c r="J758" s="76"/>
      <c r="K758" s="76"/>
      <c r="L758" s="76"/>
      <c r="M758" s="76"/>
      <c r="N758" s="76"/>
      <c r="O758" s="76"/>
      <c r="P758" s="76"/>
      <c r="Q758" s="76"/>
      <c r="R758" s="76"/>
      <c r="S758" s="76"/>
      <c r="T758" s="76"/>
      <c r="U758" s="76"/>
      <c r="V758" s="76"/>
      <c r="W758" s="76"/>
      <c r="X758" s="76"/>
      <c r="Y758" s="76"/>
      <c r="Z758" s="76"/>
    </row>
    <row r="759" spans="1:26" ht="15.75" customHeight="1" x14ac:dyDescent="0.45">
      <c r="A759" s="81"/>
      <c r="B759" s="76"/>
      <c r="C759" s="76"/>
      <c r="D759" s="76"/>
      <c r="E759" s="76"/>
      <c r="F759" s="76"/>
      <c r="G759" s="76"/>
      <c r="H759" s="76"/>
      <c r="I759" s="76"/>
      <c r="J759" s="76"/>
      <c r="K759" s="76"/>
      <c r="L759" s="76"/>
      <c r="M759" s="76"/>
      <c r="N759" s="76"/>
      <c r="O759" s="76"/>
      <c r="P759" s="76"/>
      <c r="Q759" s="76"/>
      <c r="R759" s="76"/>
      <c r="S759" s="76"/>
      <c r="T759" s="76"/>
      <c r="U759" s="76"/>
      <c r="V759" s="76"/>
      <c r="W759" s="76"/>
      <c r="X759" s="76"/>
      <c r="Y759" s="76"/>
      <c r="Z759" s="76"/>
    </row>
    <row r="760" spans="1:26" ht="15.75" customHeight="1" x14ac:dyDescent="0.45">
      <c r="A760" s="81"/>
      <c r="B760" s="76"/>
      <c r="C760" s="76"/>
      <c r="D760" s="76"/>
      <c r="E760" s="76"/>
      <c r="F760" s="76"/>
      <c r="G760" s="76"/>
      <c r="H760" s="76"/>
      <c r="I760" s="76"/>
      <c r="J760" s="76"/>
      <c r="K760" s="76"/>
      <c r="L760" s="76"/>
      <c r="M760" s="76"/>
      <c r="N760" s="76"/>
      <c r="O760" s="76"/>
      <c r="P760" s="76"/>
      <c r="Q760" s="76"/>
      <c r="R760" s="76"/>
      <c r="S760" s="76"/>
      <c r="T760" s="76"/>
      <c r="U760" s="76"/>
      <c r="V760" s="76"/>
      <c r="W760" s="76"/>
      <c r="X760" s="76"/>
      <c r="Y760" s="76"/>
      <c r="Z760" s="76"/>
    </row>
    <row r="761" spans="1:26" ht="15.75" customHeight="1" x14ac:dyDescent="0.45">
      <c r="A761" s="81"/>
      <c r="B761" s="76"/>
      <c r="C761" s="76"/>
      <c r="D761" s="76"/>
      <c r="E761" s="76"/>
      <c r="F761" s="76"/>
      <c r="G761" s="76"/>
      <c r="H761" s="76"/>
      <c r="I761" s="76"/>
      <c r="J761" s="76"/>
      <c r="K761" s="76"/>
      <c r="L761" s="76"/>
      <c r="M761" s="76"/>
      <c r="N761" s="76"/>
      <c r="O761" s="76"/>
      <c r="P761" s="76"/>
      <c r="Q761" s="76"/>
      <c r="R761" s="76"/>
      <c r="S761" s="76"/>
      <c r="T761" s="76"/>
      <c r="U761" s="76"/>
      <c r="V761" s="76"/>
      <c r="W761" s="76"/>
      <c r="X761" s="76"/>
      <c r="Y761" s="76"/>
      <c r="Z761" s="76"/>
    </row>
    <row r="762" spans="1:26" ht="15.75" customHeight="1" x14ac:dyDescent="0.45">
      <c r="A762" s="81"/>
      <c r="B762" s="76"/>
      <c r="C762" s="76"/>
      <c r="D762" s="76"/>
      <c r="E762" s="76"/>
      <c r="F762" s="76"/>
      <c r="G762" s="76"/>
      <c r="H762" s="76"/>
      <c r="I762" s="76"/>
      <c r="J762" s="76"/>
      <c r="K762" s="76"/>
      <c r="L762" s="76"/>
      <c r="M762" s="76"/>
      <c r="N762" s="76"/>
      <c r="O762" s="76"/>
      <c r="P762" s="76"/>
      <c r="Q762" s="76"/>
      <c r="R762" s="76"/>
      <c r="S762" s="76"/>
      <c r="T762" s="76"/>
      <c r="U762" s="76"/>
      <c r="V762" s="76"/>
      <c r="W762" s="76"/>
      <c r="X762" s="76"/>
      <c r="Y762" s="76"/>
      <c r="Z762" s="76"/>
    </row>
    <row r="763" spans="1:26" ht="15.75" customHeight="1" x14ac:dyDescent="0.45">
      <c r="A763" s="81"/>
      <c r="B763" s="76"/>
      <c r="C763" s="76"/>
      <c r="D763" s="76"/>
      <c r="E763" s="76"/>
      <c r="F763" s="76"/>
      <c r="G763" s="76"/>
      <c r="H763" s="76"/>
      <c r="I763" s="76"/>
      <c r="J763" s="76"/>
      <c r="K763" s="76"/>
      <c r="L763" s="76"/>
      <c r="M763" s="76"/>
      <c r="N763" s="76"/>
      <c r="O763" s="76"/>
      <c r="P763" s="76"/>
      <c r="Q763" s="76"/>
      <c r="R763" s="76"/>
      <c r="S763" s="76"/>
      <c r="T763" s="76"/>
      <c r="U763" s="76"/>
      <c r="V763" s="76"/>
      <c r="W763" s="76"/>
      <c r="X763" s="76"/>
      <c r="Y763" s="76"/>
      <c r="Z763" s="76"/>
    </row>
    <row r="764" spans="1:26" ht="15.75" customHeight="1" x14ac:dyDescent="0.45">
      <c r="A764" s="81"/>
      <c r="B764" s="76"/>
      <c r="C764" s="76"/>
      <c r="D764" s="76"/>
      <c r="E764" s="76"/>
      <c r="F764" s="76"/>
      <c r="G764" s="76"/>
      <c r="H764" s="76"/>
      <c r="I764" s="76"/>
      <c r="J764" s="76"/>
      <c r="K764" s="76"/>
      <c r="L764" s="76"/>
      <c r="M764" s="76"/>
      <c r="N764" s="76"/>
      <c r="O764" s="76"/>
      <c r="P764" s="76"/>
      <c r="Q764" s="76"/>
      <c r="R764" s="76"/>
      <c r="S764" s="76"/>
      <c r="T764" s="76"/>
      <c r="U764" s="76"/>
      <c r="V764" s="76"/>
      <c r="W764" s="76"/>
      <c r="X764" s="76"/>
      <c r="Y764" s="76"/>
      <c r="Z764" s="76"/>
    </row>
    <row r="765" spans="1:26" ht="15.75" customHeight="1" x14ac:dyDescent="0.45">
      <c r="A765" s="81"/>
      <c r="B765" s="76"/>
      <c r="C765" s="76"/>
      <c r="D765" s="76"/>
      <c r="E765" s="76"/>
      <c r="F765" s="76"/>
      <c r="G765" s="76"/>
      <c r="H765" s="76"/>
      <c r="I765" s="76"/>
      <c r="J765" s="76"/>
      <c r="K765" s="76"/>
      <c r="L765" s="76"/>
      <c r="M765" s="76"/>
      <c r="N765" s="76"/>
      <c r="O765" s="76"/>
      <c r="P765" s="76"/>
      <c r="Q765" s="76"/>
      <c r="R765" s="76"/>
      <c r="S765" s="76"/>
      <c r="T765" s="76"/>
      <c r="U765" s="76"/>
      <c r="V765" s="76"/>
      <c r="W765" s="76"/>
      <c r="X765" s="76"/>
      <c r="Y765" s="76"/>
      <c r="Z765" s="76"/>
    </row>
    <row r="766" spans="1:26" ht="15.75" customHeight="1" x14ac:dyDescent="0.45">
      <c r="A766" s="81"/>
      <c r="B766" s="76"/>
      <c r="C766" s="76"/>
      <c r="D766" s="76"/>
      <c r="E766" s="76"/>
      <c r="F766" s="76"/>
      <c r="G766" s="76"/>
      <c r="H766" s="76"/>
      <c r="I766" s="76"/>
      <c r="J766" s="76"/>
      <c r="K766" s="76"/>
      <c r="L766" s="76"/>
      <c r="M766" s="76"/>
      <c r="N766" s="76"/>
      <c r="O766" s="76"/>
      <c r="P766" s="76"/>
      <c r="Q766" s="76"/>
      <c r="R766" s="76"/>
      <c r="S766" s="76"/>
      <c r="T766" s="76"/>
      <c r="U766" s="76"/>
      <c r="V766" s="76"/>
      <c r="W766" s="76"/>
      <c r="X766" s="76"/>
      <c r="Y766" s="76"/>
      <c r="Z766" s="76"/>
    </row>
    <row r="767" spans="1:26" ht="15.75" customHeight="1" x14ac:dyDescent="0.45">
      <c r="A767" s="81"/>
      <c r="B767" s="76"/>
      <c r="C767" s="76"/>
      <c r="D767" s="76"/>
      <c r="E767" s="76"/>
      <c r="F767" s="76"/>
      <c r="G767" s="76"/>
      <c r="H767" s="76"/>
      <c r="I767" s="76"/>
      <c r="J767" s="76"/>
      <c r="K767" s="76"/>
      <c r="L767" s="76"/>
      <c r="M767" s="76"/>
      <c r="N767" s="76"/>
      <c r="O767" s="76"/>
      <c r="P767" s="76"/>
      <c r="Q767" s="76"/>
      <c r="R767" s="76"/>
      <c r="S767" s="76"/>
      <c r="T767" s="76"/>
      <c r="U767" s="76"/>
      <c r="V767" s="76"/>
      <c r="W767" s="76"/>
      <c r="X767" s="76"/>
      <c r="Y767" s="76"/>
      <c r="Z767" s="76"/>
    </row>
    <row r="768" spans="1:26" ht="15.75" customHeight="1" x14ac:dyDescent="0.45">
      <c r="A768" s="81"/>
      <c r="B768" s="76"/>
      <c r="C768" s="76"/>
      <c r="D768" s="76"/>
      <c r="E768" s="76"/>
      <c r="F768" s="76"/>
      <c r="G768" s="76"/>
      <c r="H768" s="76"/>
      <c r="I768" s="76"/>
      <c r="J768" s="76"/>
      <c r="K768" s="76"/>
      <c r="L768" s="76"/>
      <c r="M768" s="76"/>
      <c r="N768" s="76"/>
      <c r="O768" s="76"/>
      <c r="P768" s="76"/>
      <c r="Q768" s="76"/>
      <c r="R768" s="76"/>
      <c r="S768" s="76"/>
      <c r="T768" s="76"/>
      <c r="U768" s="76"/>
      <c r="V768" s="76"/>
      <c r="W768" s="76"/>
      <c r="X768" s="76"/>
      <c r="Y768" s="76"/>
      <c r="Z768" s="76"/>
    </row>
    <row r="769" spans="1:26" ht="15.75" customHeight="1" x14ac:dyDescent="0.45">
      <c r="A769" s="81"/>
      <c r="B769" s="76"/>
      <c r="C769" s="76"/>
      <c r="D769" s="76"/>
      <c r="E769" s="76"/>
      <c r="F769" s="76"/>
      <c r="G769" s="76"/>
      <c r="H769" s="76"/>
      <c r="I769" s="76"/>
      <c r="J769" s="76"/>
      <c r="K769" s="76"/>
      <c r="L769" s="76"/>
      <c r="M769" s="76"/>
      <c r="N769" s="76"/>
      <c r="O769" s="76"/>
      <c r="P769" s="76"/>
      <c r="Q769" s="76"/>
      <c r="R769" s="76"/>
      <c r="S769" s="76"/>
      <c r="T769" s="76"/>
      <c r="U769" s="76"/>
      <c r="V769" s="76"/>
      <c r="W769" s="76"/>
      <c r="X769" s="76"/>
      <c r="Y769" s="76"/>
      <c r="Z769" s="76"/>
    </row>
    <row r="770" spans="1:26" ht="15.75" customHeight="1" x14ac:dyDescent="0.45">
      <c r="A770" s="81"/>
      <c r="B770" s="76"/>
      <c r="C770" s="76"/>
      <c r="D770" s="76"/>
      <c r="E770" s="76"/>
      <c r="F770" s="76"/>
      <c r="G770" s="76"/>
      <c r="H770" s="76"/>
      <c r="I770" s="76"/>
      <c r="J770" s="76"/>
      <c r="K770" s="76"/>
      <c r="L770" s="76"/>
      <c r="M770" s="76"/>
      <c r="N770" s="76"/>
      <c r="O770" s="76"/>
      <c r="P770" s="76"/>
      <c r="Q770" s="76"/>
      <c r="R770" s="76"/>
      <c r="S770" s="76"/>
      <c r="T770" s="76"/>
      <c r="U770" s="76"/>
      <c r="V770" s="76"/>
      <c r="W770" s="76"/>
      <c r="X770" s="76"/>
      <c r="Y770" s="76"/>
      <c r="Z770" s="76"/>
    </row>
    <row r="771" spans="1:26" ht="15.75" customHeight="1" x14ac:dyDescent="0.45">
      <c r="A771" s="81"/>
      <c r="B771" s="76"/>
      <c r="C771" s="76"/>
      <c r="D771" s="76"/>
      <c r="E771" s="76"/>
      <c r="F771" s="76"/>
      <c r="G771" s="76"/>
      <c r="H771" s="76"/>
      <c r="I771" s="76"/>
      <c r="J771" s="76"/>
      <c r="K771" s="76"/>
      <c r="L771" s="76"/>
      <c r="M771" s="76"/>
      <c r="N771" s="76"/>
      <c r="O771" s="76"/>
      <c r="P771" s="76"/>
      <c r="Q771" s="76"/>
      <c r="R771" s="76"/>
      <c r="S771" s="76"/>
      <c r="T771" s="76"/>
      <c r="U771" s="76"/>
      <c r="V771" s="76"/>
      <c r="W771" s="76"/>
      <c r="X771" s="76"/>
      <c r="Y771" s="76"/>
      <c r="Z771" s="76"/>
    </row>
    <row r="772" spans="1:26" ht="15.75" customHeight="1" x14ac:dyDescent="0.45">
      <c r="A772" s="81"/>
      <c r="B772" s="76"/>
      <c r="C772" s="76"/>
      <c r="D772" s="76"/>
      <c r="E772" s="76"/>
      <c r="F772" s="76"/>
      <c r="G772" s="76"/>
      <c r="H772" s="76"/>
      <c r="I772" s="76"/>
      <c r="J772" s="76"/>
      <c r="K772" s="76"/>
      <c r="L772" s="76"/>
      <c r="M772" s="76"/>
      <c r="N772" s="76"/>
      <c r="O772" s="76"/>
      <c r="P772" s="76"/>
      <c r="Q772" s="76"/>
      <c r="R772" s="76"/>
      <c r="S772" s="76"/>
      <c r="T772" s="76"/>
      <c r="U772" s="76"/>
      <c r="V772" s="76"/>
      <c r="W772" s="76"/>
      <c r="X772" s="76"/>
      <c r="Y772" s="76"/>
      <c r="Z772" s="76"/>
    </row>
    <row r="773" spans="1:26" ht="15.75" customHeight="1" x14ac:dyDescent="0.45">
      <c r="A773" s="81"/>
      <c r="B773" s="76"/>
      <c r="C773" s="76"/>
      <c r="D773" s="76"/>
      <c r="E773" s="76"/>
      <c r="F773" s="76"/>
      <c r="G773" s="76"/>
      <c r="H773" s="76"/>
      <c r="I773" s="76"/>
      <c r="J773" s="76"/>
      <c r="K773" s="76"/>
      <c r="L773" s="76"/>
      <c r="M773" s="76"/>
      <c r="N773" s="76"/>
      <c r="O773" s="76"/>
      <c r="P773" s="76"/>
      <c r="Q773" s="76"/>
      <c r="R773" s="76"/>
      <c r="S773" s="76"/>
      <c r="T773" s="76"/>
      <c r="U773" s="76"/>
      <c r="V773" s="76"/>
      <c r="W773" s="76"/>
      <c r="X773" s="76"/>
      <c r="Y773" s="76"/>
      <c r="Z773" s="76"/>
    </row>
    <row r="774" spans="1:26" ht="15.75" customHeight="1" x14ac:dyDescent="0.45">
      <c r="A774" s="81"/>
      <c r="B774" s="76"/>
      <c r="C774" s="76"/>
      <c r="D774" s="76"/>
      <c r="E774" s="76"/>
      <c r="F774" s="76"/>
      <c r="G774" s="76"/>
      <c r="H774" s="76"/>
      <c r="I774" s="76"/>
      <c r="J774" s="76"/>
      <c r="K774" s="76"/>
      <c r="L774" s="76"/>
      <c r="M774" s="76"/>
      <c r="N774" s="76"/>
      <c r="O774" s="76"/>
      <c r="P774" s="76"/>
      <c r="Q774" s="76"/>
      <c r="R774" s="76"/>
      <c r="S774" s="76"/>
      <c r="T774" s="76"/>
      <c r="U774" s="76"/>
      <c r="V774" s="76"/>
      <c r="W774" s="76"/>
      <c r="X774" s="76"/>
      <c r="Y774" s="76"/>
      <c r="Z774" s="76"/>
    </row>
    <row r="775" spans="1:26" ht="15.75" customHeight="1" x14ac:dyDescent="0.45">
      <c r="A775" s="81"/>
      <c r="B775" s="76"/>
      <c r="C775" s="76"/>
      <c r="D775" s="76"/>
      <c r="E775" s="76"/>
      <c r="F775" s="76"/>
      <c r="G775" s="76"/>
      <c r="H775" s="76"/>
      <c r="I775" s="76"/>
      <c r="J775" s="76"/>
      <c r="K775" s="76"/>
      <c r="L775" s="76"/>
      <c r="M775" s="76"/>
      <c r="N775" s="76"/>
      <c r="O775" s="76"/>
      <c r="P775" s="76"/>
      <c r="Q775" s="76"/>
      <c r="R775" s="76"/>
      <c r="S775" s="76"/>
      <c r="T775" s="76"/>
      <c r="U775" s="76"/>
      <c r="V775" s="76"/>
      <c r="W775" s="76"/>
      <c r="X775" s="76"/>
      <c r="Y775" s="76"/>
      <c r="Z775" s="76"/>
    </row>
    <row r="776" spans="1:26" ht="15.75" customHeight="1" x14ac:dyDescent="0.45">
      <c r="A776" s="81"/>
      <c r="B776" s="76"/>
      <c r="C776" s="76"/>
      <c r="D776" s="76"/>
      <c r="E776" s="76"/>
      <c r="F776" s="76"/>
      <c r="G776" s="76"/>
      <c r="H776" s="76"/>
      <c r="I776" s="76"/>
      <c r="J776" s="76"/>
      <c r="K776" s="76"/>
      <c r="L776" s="76"/>
      <c r="M776" s="76"/>
      <c r="N776" s="76"/>
      <c r="O776" s="76"/>
      <c r="P776" s="76"/>
      <c r="Q776" s="76"/>
      <c r="R776" s="76"/>
      <c r="S776" s="76"/>
      <c r="T776" s="76"/>
      <c r="U776" s="76"/>
      <c r="V776" s="76"/>
      <c r="W776" s="76"/>
      <c r="X776" s="76"/>
      <c r="Y776" s="76"/>
      <c r="Z776" s="76"/>
    </row>
    <row r="777" spans="1:26" ht="15.75" customHeight="1" x14ac:dyDescent="0.45">
      <c r="A777" s="81"/>
      <c r="B777" s="76"/>
      <c r="C777" s="76"/>
      <c r="D777" s="76"/>
      <c r="E777" s="76"/>
      <c r="F777" s="76"/>
      <c r="G777" s="76"/>
      <c r="H777" s="76"/>
      <c r="I777" s="76"/>
      <c r="J777" s="76"/>
      <c r="K777" s="76"/>
      <c r="L777" s="76"/>
      <c r="M777" s="76"/>
      <c r="N777" s="76"/>
      <c r="O777" s="76"/>
      <c r="P777" s="76"/>
      <c r="Q777" s="76"/>
      <c r="R777" s="76"/>
      <c r="S777" s="76"/>
      <c r="T777" s="76"/>
      <c r="U777" s="76"/>
      <c r="V777" s="76"/>
      <c r="W777" s="76"/>
      <c r="X777" s="76"/>
      <c r="Y777" s="76"/>
      <c r="Z777" s="76"/>
    </row>
    <row r="778" spans="1:26" ht="15.75" customHeight="1" x14ac:dyDescent="0.45">
      <c r="A778" s="81"/>
      <c r="B778" s="76"/>
      <c r="C778" s="76"/>
      <c r="D778" s="76"/>
      <c r="E778" s="76"/>
      <c r="F778" s="76"/>
      <c r="G778" s="76"/>
      <c r="H778" s="76"/>
      <c r="I778" s="76"/>
      <c r="J778" s="76"/>
      <c r="K778" s="76"/>
      <c r="L778" s="76"/>
      <c r="M778" s="76"/>
      <c r="N778" s="76"/>
      <c r="O778" s="76"/>
      <c r="P778" s="76"/>
      <c r="Q778" s="76"/>
      <c r="R778" s="76"/>
      <c r="S778" s="76"/>
      <c r="T778" s="76"/>
      <c r="U778" s="76"/>
      <c r="V778" s="76"/>
      <c r="W778" s="76"/>
      <c r="X778" s="76"/>
      <c r="Y778" s="76"/>
      <c r="Z778" s="76"/>
    </row>
    <row r="779" spans="1:26" ht="15.75" customHeight="1" x14ac:dyDescent="0.45">
      <c r="A779" s="81"/>
      <c r="B779" s="76"/>
      <c r="C779" s="76"/>
      <c r="D779" s="76"/>
      <c r="E779" s="76"/>
      <c r="F779" s="76"/>
      <c r="G779" s="76"/>
      <c r="H779" s="76"/>
      <c r="I779" s="76"/>
      <c r="J779" s="76"/>
      <c r="K779" s="76"/>
      <c r="L779" s="76"/>
      <c r="M779" s="76"/>
      <c r="N779" s="76"/>
      <c r="O779" s="76"/>
      <c r="P779" s="76"/>
      <c r="Q779" s="76"/>
      <c r="R779" s="76"/>
      <c r="S779" s="76"/>
      <c r="T779" s="76"/>
      <c r="U779" s="76"/>
      <c r="V779" s="76"/>
      <c r="W779" s="76"/>
      <c r="X779" s="76"/>
      <c r="Y779" s="76"/>
      <c r="Z779" s="76"/>
    </row>
    <row r="780" spans="1:26" ht="15.75" customHeight="1" x14ac:dyDescent="0.45">
      <c r="A780" s="81"/>
      <c r="B780" s="76"/>
      <c r="C780" s="76"/>
      <c r="D780" s="76"/>
      <c r="E780" s="76"/>
      <c r="F780" s="76"/>
      <c r="G780" s="76"/>
      <c r="H780" s="76"/>
      <c r="I780" s="76"/>
      <c r="J780" s="76"/>
      <c r="K780" s="76"/>
      <c r="L780" s="76"/>
      <c r="M780" s="76"/>
      <c r="N780" s="76"/>
      <c r="O780" s="76"/>
      <c r="P780" s="76"/>
      <c r="Q780" s="76"/>
      <c r="R780" s="76"/>
      <c r="S780" s="76"/>
      <c r="T780" s="76"/>
      <c r="U780" s="76"/>
      <c r="V780" s="76"/>
      <c r="W780" s="76"/>
      <c r="X780" s="76"/>
      <c r="Y780" s="76"/>
      <c r="Z780" s="76"/>
    </row>
    <row r="781" spans="1:26" ht="15.75" customHeight="1" x14ac:dyDescent="0.45">
      <c r="A781" s="81"/>
      <c r="B781" s="76"/>
      <c r="C781" s="76"/>
      <c r="D781" s="76"/>
      <c r="E781" s="76"/>
      <c r="F781" s="76"/>
      <c r="G781" s="76"/>
      <c r="H781" s="76"/>
      <c r="I781" s="76"/>
      <c r="J781" s="76"/>
      <c r="K781" s="76"/>
      <c r="L781" s="76"/>
      <c r="M781" s="76"/>
      <c r="N781" s="76"/>
      <c r="O781" s="76"/>
      <c r="P781" s="76"/>
      <c r="Q781" s="76"/>
      <c r="R781" s="76"/>
      <c r="S781" s="76"/>
      <c r="T781" s="76"/>
      <c r="U781" s="76"/>
      <c r="V781" s="76"/>
      <c r="W781" s="76"/>
      <c r="X781" s="76"/>
      <c r="Y781" s="76"/>
      <c r="Z781" s="76"/>
    </row>
    <row r="782" spans="1:26" ht="15.75" customHeight="1" x14ac:dyDescent="0.45">
      <c r="A782" s="81"/>
      <c r="B782" s="76"/>
      <c r="C782" s="76"/>
      <c r="D782" s="76"/>
      <c r="E782" s="76"/>
      <c r="F782" s="76"/>
      <c r="G782" s="76"/>
      <c r="H782" s="76"/>
      <c r="I782" s="76"/>
      <c r="J782" s="76"/>
      <c r="K782" s="76"/>
      <c r="L782" s="76"/>
      <c r="M782" s="76"/>
      <c r="N782" s="76"/>
      <c r="O782" s="76"/>
      <c r="P782" s="76"/>
      <c r="Q782" s="76"/>
      <c r="R782" s="76"/>
      <c r="S782" s="76"/>
      <c r="T782" s="76"/>
      <c r="U782" s="76"/>
      <c r="V782" s="76"/>
      <c r="W782" s="76"/>
      <c r="X782" s="76"/>
      <c r="Y782" s="76"/>
      <c r="Z782" s="76"/>
    </row>
    <row r="783" spans="1:26" ht="15.75" customHeight="1" x14ac:dyDescent="0.45">
      <c r="A783" s="81"/>
      <c r="B783" s="76"/>
      <c r="C783" s="76"/>
      <c r="D783" s="76"/>
      <c r="E783" s="76"/>
      <c r="F783" s="76"/>
      <c r="G783" s="76"/>
      <c r="H783" s="76"/>
      <c r="I783" s="76"/>
      <c r="J783" s="76"/>
      <c r="K783" s="76"/>
      <c r="L783" s="76"/>
      <c r="M783" s="76"/>
      <c r="N783" s="76"/>
      <c r="O783" s="76"/>
      <c r="P783" s="76"/>
      <c r="Q783" s="76"/>
      <c r="R783" s="76"/>
      <c r="S783" s="76"/>
      <c r="T783" s="76"/>
      <c r="U783" s="76"/>
      <c r="V783" s="76"/>
      <c r="W783" s="76"/>
      <c r="X783" s="76"/>
      <c r="Y783" s="76"/>
      <c r="Z783" s="76"/>
    </row>
    <row r="784" spans="1:26" ht="15.75" customHeight="1" x14ac:dyDescent="0.45">
      <c r="A784" s="81"/>
      <c r="B784" s="76"/>
      <c r="C784" s="76"/>
      <c r="D784" s="76"/>
      <c r="E784" s="76"/>
      <c r="F784" s="76"/>
      <c r="G784" s="76"/>
      <c r="H784" s="76"/>
      <c r="I784" s="76"/>
      <c r="J784" s="76"/>
      <c r="K784" s="76"/>
      <c r="L784" s="76"/>
      <c r="M784" s="76"/>
      <c r="N784" s="76"/>
      <c r="O784" s="76"/>
      <c r="P784" s="76"/>
      <c r="Q784" s="76"/>
      <c r="R784" s="76"/>
      <c r="S784" s="76"/>
      <c r="T784" s="76"/>
      <c r="U784" s="76"/>
      <c r="V784" s="76"/>
      <c r="W784" s="76"/>
      <c r="X784" s="76"/>
      <c r="Y784" s="76"/>
      <c r="Z784" s="76"/>
    </row>
    <row r="785" spans="1:26" ht="15.75" customHeight="1" x14ac:dyDescent="0.45">
      <c r="A785" s="81"/>
      <c r="B785" s="76"/>
      <c r="C785" s="76"/>
      <c r="D785" s="76"/>
      <c r="E785" s="76"/>
      <c r="F785" s="76"/>
      <c r="G785" s="76"/>
      <c r="H785" s="76"/>
      <c r="I785" s="76"/>
      <c r="J785" s="76"/>
      <c r="K785" s="76"/>
      <c r="L785" s="76"/>
      <c r="M785" s="76"/>
      <c r="N785" s="76"/>
      <c r="O785" s="76"/>
      <c r="P785" s="76"/>
      <c r="Q785" s="76"/>
      <c r="R785" s="76"/>
      <c r="S785" s="76"/>
      <c r="T785" s="76"/>
      <c r="U785" s="76"/>
      <c r="V785" s="76"/>
      <c r="W785" s="76"/>
      <c r="X785" s="76"/>
      <c r="Y785" s="76"/>
      <c r="Z785" s="76"/>
    </row>
    <row r="786" spans="1:26" ht="15.75" customHeight="1" x14ac:dyDescent="0.45">
      <c r="A786" s="81"/>
      <c r="B786" s="76"/>
      <c r="C786" s="76"/>
      <c r="D786" s="76"/>
      <c r="E786" s="76"/>
      <c r="F786" s="76"/>
      <c r="G786" s="76"/>
      <c r="H786" s="76"/>
      <c r="I786" s="76"/>
      <c r="J786" s="76"/>
      <c r="K786" s="76"/>
      <c r="L786" s="76"/>
      <c r="M786" s="76"/>
      <c r="N786" s="76"/>
      <c r="O786" s="76"/>
      <c r="P786" s="76"/>
      <c r="Q786" s="76"/>
      <c r="R786" s="76"/>
      <c r="S786" s="76"/>
      <c r="T786" s="76"/>
      <c r="U786" s="76"/>
      <c r="V786" s="76"/>
      <c r="W786" s="76"/>
      <c r="X786" s="76"/>
      <c r="Y786" s="76"/>
      <c r="Z786" s="76"/>
    </row>
    <row r="787" spans="1:26" ht="15.75" customHeight="1" x14ac:dyDescent="0.45">
      <c r="A787" s="81"/>
      <c r="B787" s="76"/>
      <c r="C787" s="76"/>
      <c r="D787" s="76"/>
      <c r="E787" s="76"/>
      <c r="F787" s="76"/>
      <c r="G787" s="76"/>
      <c r="H787" s="76"/>
      <c r="I787" s="76"/>
      <c r="J787" s="76"/>
      <c r="K787" s="76"/>
      <c r="L787" s="76"/>
      <c r="M787" s="76"/>
      <c r="N787" s="76"/>
      <c r="O787" s="76"/>
      <c r="P787" s="76"/>
      <c r="Q787" s="76"/>
      <c r="R787" s="76"/>
      <c r="S787" s="76"/>
      <c r="T787" s="76"/>
      <c r="U787" s="76"/>
      <c r="V787" s="76"/>
      <c r="W787" s="76"/>
      <c r="X787" s="76"/>
      <c r="Y787" s="76"/>
      <c r="Z787" s="76"/>
    </row>
    <row r="788" spans="1:26" ht="15.75" customHeight="1" x14ac:dyDescent="0.45">
      <c r="A788" s="81"/>
      <c r="B788" s="76"/>
      <c r="C788" s="76"/>
      <c r="D788" s="76"/>
      <c r="E788" s="76"/>
      <c r="F788" s="76"/>
      <c r="G788" s="76"/>
      <c r="H788" s="76"/>
      <c r="I788" s="76"/>
      <c r="J788" s="76"/>
      <c r="K788" s="76"/>
      <c r="L788" s="76"/>
      <c r="M788" s="76"/>
      <c r="N788" s="76"/>
      <c r="O788" s="76"/>
      <c r="P788" s="76"/>
      <c r="Q788" s="76"/>
      <c r="R788" s="76"/>
      <c r="S788" s="76"/>
      <c r="T788" s="76"/>
      <c r="U788" s="76"/>
      <c r="V788" s="76"/>
      <c r="W788" s="76"/>
      <c r="X788" s="76"/>
      <c r="Y788" s="76"/>
      <c r="Z788" s="76"/>
    </row>
    <row r="789" spans="1:26" ht="15.75" customHeight="1" x14ac:dyDescent="0.45">
      <c r="A789" s="81"/>
      <c r="B789" s="76"/>
      <c r="C789" s="76"/>
      <c r="D789" s="76"/>
      <c r="E789" s="76"/>
      <c r="F789" s="76"/>
      <c r="G789" s="76"/>
      <c r="H789" s="76"/>
      <c r="I789" s="76"/>
      <c r="J789" s="76"/>
      <c r="K789" s="76"/>
      <c r="L789" s="76"/>
      <c r="M789" s="76"/>
      <c r="N789" s="76"/>
      <c r="O789" s="76"/>
      <c r="P789" s="76"/>
      <c r="Q789" s="76"/>
      <c r="R789" s="76"/>
      <c r="S789" s="76"/>
      <c r="T789" s="76"/>
      <c r="U789" s="76"/>
      <c r="V789" s="76"/>
      <c r="W789" s="76"/>
      <c r="X789" s="76"/>
      <c r="Y789" s="76"/>
      <c r="Z789" s="76"/>
    </row>
    <row r="790" spans="1:26" ht="15.75" customHeight="1" x14ac:dyDescent="0.45">
      <c r="A790" s="81"/>
      <c r="B790" s="76"/>
      <c r="C790" s="76"/>
      <c r="D790" s="76"/>
      <c r="E790" s="76"/>
      <c r="F790" s="76"/>
      <c r="G790" s="76"/>
      <c r="H790" s="76"/>
      <c r="I790" s="76"/>
      <c r="J790" s="76"/>
      <c r="K790" s="76"/>
      <c r="L790" s="76"/>
      <c r="M790" s="76"/>
      <c r="N790" s="76"/>
      <c r="O790" s="76"/>
      <c r="P790" s="76"/>
      <c r="Q790" s="76"/>
      <c r="R790" s="76"/>
      <c r="S790" s="76"/>
      <c r="T790" s="76"/>
      <c r="U790" s="76"/>
      <c r="V790" s="76"/>
      <c r="W790" s="76"/>
      <c r="X790" s="76"/>
      <c r="Y790" s="76"/>
      <c r="Z790" s="76"/>
    </row>
    <row r="791" spans="1:26" ht="15.75" customHeight="1" x14ac:dyDescent="0.45">
      <c r="A791" s="81"/>
      <c r="B791" s="76"/>
      <c r="C791" s="76"/>
      <c r="D791" s="76"/>
      <c r="E791" s="76"/>
      <c r="F791" s="76"/>
      <c r="G791" s="76"/>
      <c r="H791" s="76"/>
      <c r="I791" s="76"/>
      <c r="J791" s="76"/>
      <c r="K791" s="76"/>
      <c r="L791" s="76"/>
      <c r="M791" s="76"/>
      <c r="N791" s="76"/>
      <c r="O791" s="76"/>
      <c r="P791" s="76"/>
      <c r="Q791" s="76"/>
      <c r="R791" s="76"/>
      <c r="S791" s="76"/>
      <c r="T791" s="76"/>
      <c r="U791" s="76"/>
      <c r="V791" s="76"/>
      <c r="W791" s="76"/>
      <c r="X791" s="76"/>
      <c r="Y791" s="76"/>
      <c r="Z791" s="76"/>
    </row>
    <row r="792" spans="1:26" ht="15.75" customHeight="1" x14ac:dyDescent="0.45">
      <c r="A792" s="81"/>
      <c r="B792" s="76"/>
      <c r="C792" s="76"/>
      <c r="D792" s="76"/>
      <c r="E792" s="76"/>
      <c r="F792" s="76"/>
      <c r="G792" s="76"/>
      <c r="H792" s="76"/>
      <c r="I792" s="76"/>
      <c r="J792" s="76"/>
      <c r="K792" s="76"/>
      <c r="L792" s="76"/>
      <c r="M792" s="76"/>
      <c r="N792" s="76"/>
      <c r="O792" s="76"/>
      <c r="P792" s="76"/>
      <c r="Q792" s="76"/>
      <c r="R792" s="76"/>
      <c r="S792" s="76"/>
      <c r="T792" s="76"/>
      <c r="U792" s="76"/>
      <c r="V792" s="76"/>
      <c r="W792" s="76"/>
      <c r="X792" s="76"/>
      <c r="Y792" s="76"/>
      <c r="Z792" s="76"/>
    </row>
    <row r="793" spans="1:26" ht="15.75" customHeight="1" x14ac:dyDescent="0.45">
      <c r="A793" s="81"/>
      <c r="B793" s="76"/>
      <c r="C793" s="76"/>
      <c r="D793" s="76"/>
      <c r="E793" s="76"/>
      <c r="F793" s="76"/>
      <c r="G793" s="76"/>
      <c r="H793" s="76"/>
      <c r="I793" s="76"/>
      <c r="J793" s="76"/>
      <c r="K793" s="76"/>
      <c r="L793" s="76"/>
      <c r="M793" s="76"/>
      <c r="N793" s="76"/>
      <c r="O793" s="76"/>
      <c r="P793" s="76"/>
      <c r="Q793" s="76"/>
      <c r="R793" s="76"/>
      <c r="S793" s="76"/>
      <c r="T793" s="76"/>
      <c r="U793" s="76"/>
      <c r="V793" s="76"/>
      <c r="W793" s="76"/>
      <c r="X793" s="76"/>
      <c r="Y793" s="76"/>
      <c r="Z793" s="76"/>
    </row>
    <row r="794" spans="1:26" ht="15.75" customHeight="1" x14ac:dyDescent="0.45">
      <c r="A794" s="81"/>
      <c r="B794" s="76"/>
      <c r="C794" s="76"/>
      <c r="D794" s="76"/>
      <c r="E794" s="76"/>
      <c r="F794" s="76"/>
      <c r="G794" s="76"/>
      <c r="H794" s="76"/>
      <c r="I794" s="76"/>
      <c r="J794" s="76"/>
      <c r="K794" s="76"/>
      <c r="L794" s="76"/>
      <c r="M794" s="76"/>
      <c r="N794" s="76"/>
      <c r="O794" s="76"/>
      <c r="P794" s="76"/>
      <c r="Q794" s="76"/>
      <c r="R794" s="76"/>
      <c r="S794" s="76"/>
      <c r="T794" s="76"/>
      <c r="U794" s="76"/>
      <c r="V794" s="76"/>
      <c r="W794" s="76"/>
      <c r="X794" s="76"/>
      <c r="Y794" s="76"/>
      <c r="Z794" s="76"/>
    </row>
    <row r="795" spans="1:26" ht="15.75" customHeight="1" x14ac:dyDescent="0.45">
      <c r="A795" s="81"/>
      <c r="B795" s="76"/>
      <c r="C795" s="76"/>
      <c r="D795" s="76"/>
      <c r="E795" s="76"/>
      <c r="F795" s="76"/>
      <c r="G795" s="76"/>
      <c r="H795" s="76"/>
      <c r="I795" s="76"/>
      <c r="J795" s="76"/>
      <c r="K795" s="76"/>
      <c r="L795" s="76"/>
      <c r="M795" s="76"/>
      <c r="N795" s="76"/>
      <c r="O795" s="76"/>
      <c r="P795" s="76"/>
      <c r="Q795" s="76"/>
      <c r="R795" s="76"/>
      <c r="S795" s="76"/>
      <c r="T795" s="76"/>
      <c r="U795" s="76"/>
      <c r="V795" s="76"/>
      <c r="W795" s="76"/>
      <c r="X795" s="76"/>
      <c r="Y795" s="76"/>
      <c r="Z795" s="76"/>
    </row>
    <row r="796" spans="1:26" ht="15.75" customHeight="1" x14ac:dyDescent="0.45">
      <c r="A796" s="81"/>
      <c r="B796" s="76"/>
      <c r="C796" s="76"/>
      <c r="D796" s="76"/>
      <c r="E796" s="76"/>
      <c r="F796" s="76"/>
      <c r="G796" s="76"/>
      <c r="H796" s="76"/>
      <c r="I796" s="76"/>
      <c r="J796" s="76"/>
      <c r="K796" s="76"/>
      <c r="L796" s="76"/>
      <c r="M796" s="76"/>
      <c r="N796" s="76"/>
      <c r="O796" s="76"/>
      <c r="P796" s="76"/>
      <c r="Q796" s="76"/>
      <c r="R796" s="76"/>
      <c r="S796" s="76"/>
      <c r="T796" s="76"/>
      <c r="U796" s="76"/>
      <c r="V796" s="76"/>
      <c r="W796" s="76"/>
      <c r="X796" s="76"/>
      <c r="Y796" s="76"/>
      <c r="Z796" s="76"/>
    </row>
    <row r="797" spans="1:26" ht="15.75" customHeight="1" x14ac:dyDescent="0.45">
      <c r="A797" s="81"/>
      <c r="B797" s="76"/>
      <c r="C797" s="76"/>
      <c r="D797" s="76"/>
      <c r="E797" s="76"/>
      <c r="F797" s="76"/>
      <c r="G797" s="76"/>
      <c r="H797" s="76"/>
      <c r="I797" s="76"/>
      <c r="J797" s="76"/>
      <c r="K797" s="76"/>
      <c r="L797" s="76"/>
      <c r="M797" s="76"/>
      <c r="N797" s="76"/>
      <c r="O797" s="76"/>
      <c r="P797" s="76"/>
      <c r="Q797" s="76"/>
      <c r="R797" s="76"/>
      <c r="S797" s="76"/>
      <c r="T797" s="76"/>
      <c r="U797" s="76"/>
      <c r="V797" s="76"/>
      <c r="W797" s="76"/>
      <c r="X797" s="76"/>
      <c r="Y797" s="76"/>
      <c r="Z797" s="76"/>
    </row>
    <row r="798" spans="1:26" ht="15.75" customHeight="1" x14ac:dyDescent="0.45">
      <c r="A798" s="81"/>
      <c r="B798" s="76"/>
      <c r="C798" s="76"/>
      <c r="D798" s="76"/>
      <c r="E798" s="76"/>
      <c r="F798" s="76"/>
      <c r="G798" s="76"/>
      <c r="H798" s="76"/>
      <c r="I798" s="76"/>
      <c r="J798" s="76"/>
      <c r="K798" s="76"/>
      <c r="L798" s="76"/>
      <c r="M798" s="76"/>
      <c r="N798" s="76"/>
      <c r="O798" s="76"/>
      <c r="P798" s="76"/>
      <c r="Q798" s="76"/>
      <c r="R798" s="76"/>
      <c r="S798" s="76"/>
      <c r="T798" s="76"/>
      <c r="U798" s="76"/>
      <c r="V798" s="76"/>
      <c r="W798" s="76"/>
      <c r="X798" s="76"/>
      <c r="Y798" s="76"/>
      <c r="Z798" s="76"/>
    </row>
    <row r="799" spans="1:26" ht="15.75" customHeight="1" x14ac:dyDescent="0.45">
      <c r="A799" s="81"/>
      <c r="B799" s="76"/>
      <c r="C799" s="76"/>
      <c r="D799" s="76"/>
      <c r="E799" s="76"/>
      <c r="F799" s="76"/>
      <c r="G799" s="76"/>
      <c r="H799" s="76"/>
      <c r="I799" s="76"/>
      <c r="J799" s="76"/>
      <c r="K799" s="76"/>
      <c r="L799" s="76"/>
      <c r="M799" s="76"/>
      <c r="N799" s="76"/>
      <c r="O799" s="76"/>
      <c r="P799" s="76"/>
      <c r="Q799" s="76"/>
      <c r="R799" s="76"/>
      <c r="S799" s="76"/>
      <c r="T799" s="76"/>
      <c r="U799" s="76"/>
      <c r="V799" s="76"/>
      <c r="W799" s="76"/>
      <c r="X799" s="76"/>
      <c r="Y799" s="76"/>
      <c r="Z799" s="76"/>
    </row>
    <row r="800" spans="1:26" ht="15.75" customHeight="1" x14ac:dyDescent="0.45">
      <c r="A800" s="81"/>
      <c r="B800" s="76"/>
      <c r="C800" s="76"/>
      <c r="D800" s="76"/>
      <c r="E800" s="76"/>
      <c r="F800" s="76"/>
      <c r="G800" s="76"/>
      <c r="H800" s="76"/>
      <c r="I800" s="76"/>
      <c r="J800" s="76"/>
      <c r="K800" s="76"/>
      <c r="L800" s="76"/>
      <c r="M800" s="76"/>
      <c r="N800" s="76"/>
      <c r="O800" s="76"/>
      <c r="P800" s="76"/>
      <c r="Q800" s="76"/>
      <c r="R800" s="76"/>
      <c r="S800" s="76"/>
      <c r="T800" s="76"/>
      <c r="U800" s="76"/>
      <c r="V800" s="76"/>
      <c r="W800" s="76"/>
      <c r="X800" s="76"/>
      <c r="Y800" s="76"/>
      <c r="Z800" s="76"/>
    </row>
    <row r="801" spans="1:26" ht="15.75" customHeight="1" x14ac:dyDescent="0.45">
      <c r="A801" s="81"/>
      <c r="B801" s="76"/>
      <c r="C801" s="76"/>
      <c r="D801" s="76"/>
      <c r="E801" s="76"/>
      <c r="F801" s="76"/>
      <c r="G801" s="76"/>
      <c r="H801" s="76"/>
      <c r="I801" s="76"/>
      <c r="J801" s="76"/>
      <c r="K801" s="76"/>
      <c r="L801" s="76"/>
      <c r="M801" s="76"/>
      <c r="N801" s="76"/>
      <c r="O801" s="76"/>
      <c r="P801" s="76"/>
      <c r="Q801" s="76"/>
      <c r="R801" s="76"/>
      <c r="S801" s="76"/>
      <c r="T801" s="76"/>
      <c r="U801" s="76"/>
      <c r="V801" s="76"/>
      <c r="W801" s="76"/>
      <c r="X801" s="76"/>
      <c r="Y801" s="76"/>
      <c r="Z801" s="76"/>
    </row>
    <row r="802" spans="1:26" ht="15.75" customHeight="1" x14ac:dyDescent="0.45">
      <c r="A802" s="81"/>
      <c r="B802" s="76"/>
      <c r="C802" s="76"/>
      <c r="D802" s="76"/>
      <c r="E802" s="76"/>
      <c r="F802" s="76"/>
      <c r="G802" s="76"/>
      <c r="H802" s="76"/>
      <c r="I802" s="76"/>
      <c r="J802" s="76"/>
      <c r="K802" s="76"/>
      <c r="L802" s="76"/>
      <c r="M802" s="76"/>
      <c r="N802" s="76"/>
      <c r="O802" s="76"/>
      <c r="P802" s="76"/>
      <c r="Q802" s="76"/>
      <c r="R802" s="76"/>
      <c r="S802" s="76"/>
      <c r="T802" s="76"/>
      <c r="U802" s="76"/>
      <c r="V802" s="76"/>
      <c r="W802" s="76"/>
      <c r="X802" s="76"/>
      <c r="Y802" s="76"/>
      <c r="Z802" s="76"/>
    </row>
    <row r="803" spans="1:26" ht="15.75" customHeight="1" x14ac:dyDescent="0.45">
      <c r="A803" s="81"/>
      <c r="B803" s="76"/>
      <c r="C803" s="76"/>
      <c r="D803" s="76"/>
      <c r="E803" s="76"/>
      <c r="F803" s="76"/>
      <c r="G803" s="76"/>
      <c r="H803" s="76"/>
      <c r="I803" s="76"/>
      <c r="J803" s="76"/>
      <c r="K803" s="76"/>
      <c r="L803" s="76"/>
      <c r="M803" s="76"/>
      <c r="N803" s="76"/>
      <c r="O803" s="76"/>
      <c r="P803" s="76"/>
      <c r="Q803" s="76"/>
      <c r="R803" s="76"/>
      <c r="S803" s="76"/>
      <c r="T803" s="76"/>
      <c r="U803" s="76"/>
      <c r="V803" s="76"/>
      <c r="W803" s="76"/>
      <c r="X803" s="76"/>
      <c r="Y803" s="76"/>
      <c r="Z803" s="76"/>
    </row>
    <row r="804" spans="1:26" ht="15.75" customHeight="1" x14ac:dyDescent="0.45">
      <c r="A804" s="81"/>
      <c r="B804" s="76"/>
      <c r="C804" s="76"/>
      <c r="D804" s="76"/>
      <c r="E804" s="76"/>
      <c r="F804" s="76"/>
      <c r="G804" s="76"/>
      <c r="H804" s="76"/>
      <c r="I804" s="76"/>
      <c r="J804" s="76"/>
      <c r="K804" s="76"/>
      <c r="L804" s="76"/>
      <c r="M804" s="76"/>
      <c r="N804" s="76"/>
      <c r="O804" s="76"/>
      <c r="P804" s="76"/>
      <c r="Q804" s="76"/>
      <c r="R804" s="76"/>
      <c r="S804" s="76"/>
      <c r="T804" s="76"/>
      <c r="U804" s="76"/>
      <c r="V804" s="76"/>
      <c r="W804" s="76"/>
      <c r="X804" s="76"/>
      <c r="Y804" s="76"/>
      <c r="Z804" s="76"/>
    </row>
    <row r="805" spans="1:26" ht="15.75" customHeight="1" x14ac:dyDescent="0.45">
      <c r="A805" s="81"/>
      <c r="B805" s="76"/>
      <c r="C805" s="76"/>
      <c r="D805" s="76"/>
      <c r="E805" s="76"/>
      <c r="F805" s="76"/>
      <c r="G805" s="76"/>
      <c r="H805" s="76"/>
      <c r="I805" s="76"/>
      <c r="J805" s="76"/>
      <c r="K805" s="76"/>
      <c r="L805" s="76"/>
      <c r="M805" s="76"/>
      <c r="N805" s="76"/>
      <c r="O805" s="76"/>
      <c r="P805" s="76"/>
      <c r="Q805" s="76"/>
      <c r="R805" s="76"/>
      <c r="S805" s="76"/>
      <c r="T805" s="76"/>
      <c r="U805" s="76"/>
      <c r="V805" s="76"/>
      <c r="W805" s="76"/>
      <c r="X805" s="76"/>
      <c r="Y805" s="76"/>
      <c r="Z805" s="76"/>
    </row>
    <row r="806" spans="1:26" ht="15.75" customHeight="1" x14ac:dyDescent="0.45">
      <c r="A806" s="81"/>
      <c r="B806" s="76"/>
      <c r="C806" s="76"/>
      <c r="D806" s="76"/>
      <c r="E806" s="76"/>
      <c r="F806" s="76"/>
      <c r="G806" s="76"/>
      <c r="H806" s="76"/>
      <c r="I806" s="76"/>
      <c r="J806" s="76"/>
      <c r="K806" s="76"/>
      <c r="L806" s="76"/>
      <c r="M806" s="76"/>
      <c r="N806" s="76"/>
      <c r="O806" s="76"/>
      <c r="P806" s="76"/>
      <c r="Q806" s="76"/>
      <c r="R806" s="76"/>
      <c r="S806" s="76"/>
      <c r="T806" s="76"/>
      <c r="U806" s="76"/>
      <c r="V806" s="76"/>
      <c r="W806" s="76"/>
      <c r="X806" s="76"/>
      <c r="Y806" s="76"/>
      <c r="Z806" s="76"/>
    </row>
    <row r="807" spans="1:26" ht="15.75" customHeight="1" x14ac:dyDescent="0.45">
      <c r="A807" s="81"/>
      <c r="B807" s="76"/>
      <c r="C807" s="76"/>
      <c r="D807" s="76"/>
      <c r="E807" s="76"/>
      <c r="F807" s="76"/>
      <c r="G807" s="76"/>
      <c r="H807" s="76"/>
      <c r="I807" s="76"/>
      <c r="J807" s="76"/>
      <c r="K807" s="76"/>
      <c r="L807" s="76"/>
      <c r="M807" s="76"/>
      <c r="N807" s="76"/>
      <c r="O807" s="76"/>
      <c r="P807" s="76"/>
      <c r="Q807" s="76"/>
      <c r="R807" s="76"/>
      <c r="S807" s="76"/>
      <c r="T807" s="76"/>
      <c r="U807" s="76"/>
      <c r="V807" s="76"/>
      <c r="W807" s="76"/>
      <c r="X807" s="76"/>
      <c r="Y807" s="76"/>
      <c r="Z807" s="76"/>
    </row>
    <row r="808" spans="1:26" ht="15.75" customHeight="1" x14ac:dyDescent="0.45">
      <c r="A808" s="81"/>
      <c r="B808" s="76"/>
      <c r="C808" s="76"/>
      <c r="D808" s="76"/>
      <c r="E808" s="76"/>
      <c r="F808" s="76"/>
      <c r="G808" s="76"/>
      <c r="H808" s="76"/>
      <c r="I808" s="76"/>
      <c r="J808" s="76"/>
      <c r="K808" s="76"/>
      <c r="L808" s="76"/>
      <c r="M808" s="76"/>
      <c r="N808" s="76"/>
      <c r="O808" s="76"/>
      <c r="P808" s="76"/>
      <c r="Q808" s="76"/>
      <c r="R808" s="76"/>
      <c r="S808" s="76"/>
      <c r="T808" s="76"/>
      <c r="U808" s="76"/>
      <c r="V808" s="76"/>
      <c r="W808" s="76"/>
      <c r="X808" s="76"/>
      <c r="Y808" s="76"/>
      <c r="Z808" s="76"/>
    </row>
    <row r="809" spans="1:26" ht="15.75" customHeight="1" x14ac:dyDescent="0.45">
      <c r="A809" s="81"/>
      <c r="B809" s="76"/>
      <c r="C809" s="76"/>
      <c r="D809" s="76"/>
      <c r="E809" s="76"/>
      <c r="F809" s="76"/>
      <c r="G809" s="76"/>
      <c r="H809" s="76"/>
      <c r="I809" s="76"/>
      <c r="J809" s="76"/>
      <c r="K809" s="76"/>
      <c r="L809" s="76"/>
      <c r="M809" s="76"/>
      <c r="N809" s="76"/>
      <c r="O809" s="76"/>
      <c r="P809" s="76"/>
      <c r="Q809" s="76"/>
      <c r="R809" s="76"/>
      <c r="S809" s="76"/>
      <c r="T809" s="76"/>
      <c r="U809" s="76"/>
      <c r="V809" s="76"/>
      <c r="W809" s="76"/>
      <c r="X809" s="76"/>
      <c r="Y809" s="76"/>
      <c r="Z809" s="76"/>
    </row>
    <row r="810" spans="1:26" ht="15.75" customHeight="1" x14ac:dyDescent="0.45">
      <c r="A810" s="81"/>
      <c r="B810" s="76"/>
      <c r="C810" s="76"/>
      <c r="D810" s="76"/>
      <c r="E810" s="76"/>
      <c r="F810" s="76"/>
      <c r="G810" s="76"/>
      <c r="H810" s="76"/>
      <c r="I810" s="76"/>
      <c r="J810" s="76"/>
      <c r="K810" s="76"/>
      <c r="L810" s="76"/>
      <c r="M810" s="76"/>
      <c r="N810" s="76"/>
      <c r="O810" s="76"/>
      <c r="P810" s="76"/>
      <c r="Q810" s="76"/>
      <c r="R810" s="76"/>
      <c r="S810" s="76"/>
      <c r="T810" s="76"/>
      <c r="U810" s="76"/>
      <c r="V810" s="76"/>
      <c r="W810" s="76"/>
      <c r="X810" s="76"/>
      <c r="Y810" s="76"/>
      <c r="Z810" s="76"/>
    </row>
    <row r="811" spans="1:26" ht="15.75" customHeight="1" x14ac:dyDescent="0.45">
      <c r="A811" s="81"/>
      <c r="B811" s="76"/>
      <c r="C811" s="76"/>
      <c r="D811" s="76"/>
      <c r="E811" s="76"/>
      <c r="F811" s="76"/>
      <c r="G811" s="76"/>
      <c r="H811" s="76"/>
      <c r="I811" s="76"/>
      <c r="J811" s="76"/>
      <c r="K811" s="76"/>
      <c r="L811" s="76"/>
      <c r="M811" s="76"/>
      <c r="N811" s="76"/>
      <c r="O811" s="76"/>
      <c r="P811" s="76"/>
      <c r="Q811" s="76"/>
      <c r="R811" s="76"/>
      <c r="S811" s="76"/>
      <c r="T811" s="76"/>
      <c r="U811" s="76"/>
      <c r="V811" s="76"/>
      <c r="W811" s="76"/>
      <c r="X811" s="76"/>
      <c r="Y811" s="76"/>
      <c r="Z811" s="76"/>
    </row>
    <row r="812" spans="1:26" ht="15.75" customHeight="1" x14ac:dyDescent="0.45">
      <c r="A812" s="81"/>
      <c r="B812" s="76"/>
      <c r="C812" s="76"/>
      <c r="D812" s="76"/>
      <c r="E812" s="76"/>
      <c r="F812" s="76"/>
      <c r="G812" s="76"/>
      <c r="H812" s="76"/>
      <c r="I812" s="76"/>
      <c r="J812" s="76"/>
      <c r="K812" s="76"/>
      <c r="L812" s="76"/>
      <c r="M812" s="76"/>
      <c r="N812" s="76"/>
      <c r="O812" s="76"/>
      <c r="P812" s="76"/>
      <c r="Q812" s="76"/>
      <c r="R812" s="76"/>
      <c r="S812" s="76"/>
      <c r="T812" s="76"/>
      <c r="U812" s="76"/>
      <c r="V812" s="76"/>
      <c r="W812" s="76"/>
      <c r="X812" s="76"/>
      <c r="Y812" s="76"/>
      <c r="Z812" s="76"/>
    </row>
    <row r="813" spans="1:26" ht="15.75" customHeight="1" x14ac:dyDescent="0.45">
      <c r="A813" s="81"/>
      <c r="B813" s="76"/>
      <c r="C813" s="76"/>
      <c r="D813" s="76"/>
      <c r="E813" s="76"/>
      <c r="F813" s="76"/>
      <c r="G813" s="76"/>
      <c r="H813" s="76"/>
      <c r="I813" s="76"/>
      <c r="J813" s="76"/>
      <c r="K813" s="76"/>
      <c r="L813" s="76"/>
      <c r="M813" s="76"/>
      <c r="N813" s="76"/>
      <c r="O813" s="76"/>
      <c r="P813" s="76"/>
      <c r="Q813" s="76"/>
      <c r="R813" s="76"/>
      <c r="S813" s="76"/>
      <c r="T813" s="76"/>
      <c r="U813" s="76"/>
      <c r="V813" s="76"/>
      <c r="W813" s="76"/>
      <c r="X813" s="76"/>
      <c r="Y813" s="76"/>
      <c r="Z813" s="76"/>
    </row>
    <row r="814" spans="1:26" ht="15.75" customHeight="1" x14ac:dyDescent="0.45">
      <c r="A814" s="81"/>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c r="Z814" s="76"/>
    </row>
    <row r="815" spans="1:26" ht="15.75" customHeight="1" x14ac:dyDescent="0.45">
      <c r="A815" s="81"/>
      <c r="B815" s="76"/>
      <c r="C815" s="76"/>
      <c r="D815" s="76"/>
      <c r="E815" s="76"/>
      <c r="F815" s="76"/>
      <c r="G815" s="76"/>
      <c r="H815" s="76"/>
      <c r="I815" s="76"/>
      <c r="J815" s="76"/>
      <c r="K815" s="76"/>
      <c r="L815" s="76"/>
      <c r="M815" s="76"/>
      <c r="N815" s="76"/>
      <c r="O815" s="76"/>
      <c r="P815" s="76"/>
      <c r="Q815" s="76"/>
      <c r="R815" s="76"/>
      <c r="S815" s="76"/>
      <c r="T815" s="76"/>
      <c r="U815" s="76"/>
      <c r="V815" s="76"/>
      <c r="W815" s="76"/>
      <c r="X815" s="76"/>
      <c r="Y815" s="76"/>
      <c r="Z815" s="76"/>
    </row>
    <row r="816" spans="1:26" ht="15.75" customHeight="1" x14ac:dyDescent="0.45">
      <c r="A816" s="81"/>
      <c r="B816" s="76"/>
      <c r="C816" s="76"/>
      <c r="D816" s="76"/>
      <c r="E816" s="76"/>
      <c r="F816" s="76"/>
      <c r="G816" s="76"/>
      <c r="H816" s="76"/>
      <c r="I816" s="76"/>
      <c r="J816" s="76"/>
      <c r="K816" s="76"/>
      <c r="L816" s="76"/>
      <c r="M816" s="76"/>
      <c r="N816" s="76"/>
      <c r="O816" s="76"/>
      <c r="P816" s="76"/>
      <c r="Q816" s="76"/>
      <c r="R816" s="76"/>
      <c r="S816" s="76"/>
      <c r="T816" s="76"/>
      <c r="U816" s="76"/>
      <c r="V816" s="76"/>
      <c r="W816" s="76"/>
      <c r="X816" s="76"/>
      <c r="Y816" s="76"/>
      <c r="Z816" s="76"/>
    </row>
    <row r="817" spans="1:26" ht="15.75" customHeight="1" x14ac:dyDescent="0.45">
      <c r="A817" s="81"/>
      <c r="B817" s="76"/>
      <c r="C817" s="76"/>
      <c r="D817" s="76"/>
      <c r="E817" s="76"/>
      <c r="F817" s="76"/>
      <c r="G817" s="76"/>
      <c r="H817" s="76"/>
      <c r="I817" s="76"/>
      <c r="J817" s="76"/>
      <c r="K817" s="76"/>
      <c r="L817" s="76"/>
      <c r="M817" s="76"/>
      <c r="N817" s="76"/>
      <c r="O817" s="76"/>
      <c r="P817" s="76"/>
      <c r="Q817" s="76"/>
      <c r="R817" s="76"/>
      <c r="S817" s="76"/>
      <c r="T817" s="76"/>
      <c r="U817" s="76"/>
      <c r="V817" s="76"/>
      <c r="W817" s="76"/>
      <c r="X817" s="76"/>
      <c r="Y817" s="76"/>
      <c r="Z817" s="76"/>
    </row>
    <row r="818" spans="1:26" ht="15.75" customHeight="1" x14ac:dyDescent="0.45">
      <c r="A818" s="81"/>
      <c r="B818" s="76"/>
      <c r="C818" s="76"/>
      <c r="D818" s="76"/>
      <c r="E818" s="76"/>
      <c r="F818" s="76"/>
      <c r="G818" s="76"/>
      <c r="H818" s="76"/>
      <c r="I818" s="76"/>
      <c r="J818" s="76"/>
      <c r="K818" s="76"/>
      <c r="L818" s="76"/>
      <c r="M818" s="76"/>
      <c r="N818" s="76"/>
      <c r="O818" s="76"/>
      <c r="P818" s="76"/>
      <c r="Q818" s="76"/>
      <c r="R818" s="76"/>
      <c r="S818" s="76"/>
      <c r="T818" s="76"/>
      <c r="U818" s="76"/>
      <c r="V818" s="76"/>
      <c r="W818" s="76"/>
      <c r="X818" s="76"/>
      <c r="Y818" s="76"/>
      <c r="Z818" s="76"/>
    </row>
    <row r="819" spans="1:26" ht="15.75" customHeight="1" x14ac:dyDescent="0.45">
      <c r="A819" s="81"/>
      <c r="B819" s="76"/>
      <c r="C819" s="76"/>
      <c r="D819" s="76"/>
      <c r="E819" s="76"/>
      <c r="F819" s="76"/>
      <c r="G819" s="76"/>
      <c r="H819" s="76"/>
      <c r="I819" s="76"/>
      <c r="J819" s="76"/>
      <c r="K819" s="76"/>
      <c r="L819" s="76"/>
      <c r="M819" s="76"/>
      <c r="N819" s="76"/>
      <c r="O819" s="76"/>
      <c r="P819" s="76"/>
      <c r="Q819" s="76"/>
      <c r="R819" s="76"/>
      <c r="S819" s="76"/>
      <c r="T819" s="76"/>
      <c r="U819" s="76"/>
      <c r="V819" s="76"/>
      <c r="W819" s="76"/>
      <c r="X819" s="76"/>
      <c r="Y819" s="76"/>
      <c r="Z819" s="76"/>
    </row>
    <row r="820" spans="1:26" ht="15.75" customHeight="1" x14ac:dyDescent="0.45">
      <c r="A820" s="81"/>
      <c r="B820" s="76"/>
      <c r="C820" s="76"/>
      <c r="D820" s="76"/>
      <c r="E820" s="76"/>
      <c r="F820" s="76"/>
      <c r="G820" s="76"/>
      <c r="H820" s="76"/>
      <c r="I820" s="76"/>
      <c r="J820" s="76"/>
      <c r="K820" s="76"/>
      <c r="L820" s="76"/>
      <c r="M820" s="76"/>
      <c r="N820" s="76"/>
      <c r="O820" s="76"/>
      <c r="P820" s="76"/>
      <c r="Q820" s="76"/>
      <c r="R820" s="76"/>
      <c r="S820" s="76"/>
      <c r="T820" s="76"/>
      <c r="U820" s="76"/>
      <c r="V820" s="76"/>
      <c r="W820" s="76"/>
      <c r="X820" s="76"/>
      <c r="Y820" s="76"/>
      <c r="Z820" s="76"/>
    </row>
    <row r="821" spans="1:26" ht="15.75" customHeight="1" x14ac:dyDescent="0.45">
      <c r="A821" s="81"/>
      <c r="B821" s="76"/>
      <c r="C821" s="76"/>
      <c r="D821" s="76"/>
      <c r="E821" s="76"/>
      <c r="F821" s="76"/>
      <c r="G821" s="76"/>
      <c r="H821" s="76"/>
      <c r="I821" s="76"/>
      <c r="J821" s="76"/>
      <c r="K821" s="76"/>
      <c r="L821" s="76"/>
      <c r="M821" s="76"/>
      <c r="N821" s="76"/>
      <c r="O821" s="76"/>
      <c r="P821" s="76"/>
      <c r="Q821" s="76"/>
      <c r="R821" s="76"/>
      <c r="S821" s="76"/>
      <c r="T821" s="76"/>
      <c r="U821" s="76"/>
      <c r="V821" s="76"/>
      <c r="W821" s="76"/>
      <c r="X821" s="76"/>
      <c r="Y821" s="76"/>
      <c r="Z821" s="76"/>
    </row>
    <row r="822" spans="1:26" ht="15.75" customHeight="1" x14ac:dyDescent="0.45">
      <c r="A822" s="81"/>
      <c r="B822" s="76"/>
      <c r="C822" s="76"/>
      <c r="D822" s="76"/>
      <c r="E822" s="76"/>
      <c r="F822" s="76"/>
      <c r="G822" s="76"/>
      <c r="H822" s="76"/>
      <c r="I822" s="76"/>
      <c r="J822" s="76"/>
      <c r="K822" s="76"/>
      <c r="L822" s="76"/>
      <c r="M822" s="76"/>
      <c r="N822" s="76"/>
      <c r="O822" s="76"/>
      <c r="P822" s="76"/>
      <c r="Q822" s="76"/>
      <c r="R822" s="76"/>
      <c r="S822" s="76"/>
      <c r="T822" s="76"/>
      <c r="U822" s="76"/>
      <c r="V822" s="76"/>
      <c r="W822" s="76"/>
      <c r="X822" s="76"/>
      <c r="Y822" s="76"/>
      <c r="Z822" s="76"/>
    </row>
    <row r="823" spans="1:26" ht="15.75" customHeight="1" x14ac:dyDescent="0.45">
      <c r="A823" s="81"/>
      <c r="B823" s="76"/>
      <c r="C823" s="76"/>
      <c r="D823" s="76"/>
      <c r="E823" s="76"/>
      <c r="F823" s="76"/>
      <c r="G823" s="76"/>
      <c r="H823" s="76"/>
      <c r="I823" s="76"/>
      <c r="J823" s="76"/>
      <c r="K823" s="76"/>
      <c r="L823" s="76"/>
      <c r="M823" s="76"/>
      <c r="N823" s="76"/>
      <c r="O823" s="76"/>
      <c r="P823" s="76"/>
      <c r="Q823" s="76"/>
      <c r="R823" s="76"/>
      <c r="S823" s="76"/>
      <c r="T823" s="76"/>
      <c r="U823" s="76"/>
      <c r="V823" s="76"/>
      <c r="W823" s="76"/>
      <c r="X823" s="76"/>
      <c r="Y823" s="76"/>
      <c r="Z823" s="76"/>
    </row>
    <row r="824" spans="1:26" ht="15.75" customHeight="1" x14ac:dyDescent="0.45">
      <c r="A824" s="81"/>
      <c r="B824" s="76"/>
      <c r="C824" s="76"/>
      <c r="D824" s="76"/>
      <c r="E824" s="76"/>
      <c r="F824" s="76"/>
      <c r="G824" s="76"/>
      <c r="H824" s="76"/>
      <c r="I824" s="76"/>
      <c r="J824" s="76"/>
      <c r="K824" s="76"/>
      <c r="L824" s="76"/>
      <c r="M824" s="76"/>
      <c r="N824" s="76"/>
      <c r="O824" s="76"/>
      <c r="P824" s="76"/>
      <c r="Q824" s="76"/>
      <c r="R824" s="76"/>
      <c r="S824" s="76"/>
      <c r="T824" s="76"/>
      <c r="U824" s="76"/>
      <c r="V824" s="76"/>
      <c r="W824" s="76"/>
      <c r="X824" s="76"/>
      <c r="Y824" s="76"/>
      <c r="Z824" s="76"/>
    </row>
    <row r="825" spans="1:26" ht="15.75" customHeight="1" x14ac:dyDescent="0.45">
      <c r="A825" s="81"/>
      <c r="B825" s="76"/>
      <c r="C825" s="76"/>
      <c r="D825" s="76"/>
      <c r="E825" s="76"/>
      <c r="F825" s="76"/>
      <c r="G825" s="76"/>
      <c r="H825" s="76"/>
      <c r="I825" s="76"/>
      <c r="J825" s="76"/>
      <c r="K825" s="76"/>
      <c r="L825" s="76"/>
      <c r="M825" s="76"/>
      <c r="N825" s="76"/>
      <c r="O825" s="76"/>
      <c r="P825" s="76"/>
      <c r="Q825" s="76"/>
      <c r="R825" s="76"/>
      <c r="S825" s="76"/>
      <c r="T825" s="76"/>
      <c r="U825" s="76"/>
      <c r="V825" s="76"/>
      <c r="W825" s="76"/>
      <c r="X825" s="76"/>
      <c r="Y825" s="76"/>
      <c r="Z825" s="76"/>
    </row>
    <row r="826" spans="1:26" ht="15.75" customHeight="1" x14ac:dyDescent="0.45">
      <c r="A826" s="81"/>
      <c r="B826" s="76"/>
      <c r="C826" s="76"/>
      <c r="D826" s="76"/>
      <c r="E826" s="76"/>
      <c r="F826" s="76"/>
      <c r="G826" s="76"/>
      <c r="H826" s="76"/>
      <c r="I826" s="76"/>
      <c r="J826" s="76"/>
      <c r="K826" s="76"/>
      <c r="L826" s="76"/>
      <c r="M826" s="76"/>
      <c r="N826" s="76"/>
      <c r="O826" s="76"/>
      <c r="P826" s="76"/>
      <c r="Q826" s="76"/>
      <c r="R826" s="76"/>
      <c r="S826" s="76"/>
      <c r="T826" s="76"/>
      <c r="U826" s="76"/>
      <c r="V826" s="76"/>
      <c r="W826" s="76"/>
      <c r="X826" s="76"/>
      <c r="Y826" s="76"/>
      <c r="Z826" s="76"/>
    </row>
    <row r="827" spans="1:26" ht="15.75" customHeight="1" x14ac:dyDescent="0.45">
      <c r="A827" s="81"/>
      <c r="B827" s="76"/>
      <c r="C827" s="76"/>
      <c r="D827" s="76"/>
      <c r="E827" s="76"/>
      <c r="F827" s="76"/>
      <c r="G827" s="76"/>
      <c r="H827" s="76"/>
      <c r="I827" s="76"/>
      <c r="J827" s="76"/>
      <c r="K827" s="76"/>
      <c r="L827" s="76"/>
      <c r="M827" s="76"/>
      <c r="N827" s="76"/>
      <c r="O827" s="76"/>
      <c r="P827" s="76"/>
      <c r="Q827" s="76"/>
      <c r="R827" s="76"/>
      <c r="S827" s="76"/>
      <c r="T827" s="76"/>
      <c r="U827" s="76"/>
      <c r="V827" s="76"/>
      <c r="W827" s="76"/>
      <c r="X827" s="76"/>
      <c r="Y827" s="76"/>
      <c r="Z827" s="76"/>
    </row>
    <row r="828" spans="1:26" ht="15.75" customHeight="1" x14ac:dyDescent="0.45">
      <c r="A828" s="81"/>
      <c r="B828" s="76"/>
      <c r="C828" s="76"/>
      <c r="D828" s="76"/>
      <c r="E828" s="76"/>
      <c r="F828" s="76"/>
      <c r="G828" s="76"/>
      <c r="H828" s="76"/>
      <c r="I828" s="76"/>
      <c r="J828" s="76"/>
      <c r="K828" s="76"/>
      <c r="L828" s="76"/>
      <c r="M828" s="76"/>
      <c r="N828" s="76"/>
      <c r="O828" s="76"/>
      <c r="P828" s="76"/>
      <c r="Q828" s="76"/>
      <c r="R828" s="76"/>
      <c r="S828" s="76"/>
      <c r="T828" s="76"/>
      <c r="U828" s="76"/>
      <c r="V828" s="76"/>
      <c r="W828" s="76"/>
      <c r="X828" s="76"/>
      <c r="Y828" s="76"/>
      <c r="Z828" s="76"/>
    </row>
    <row r="829" spans="1:26" ht="15.75" customHeight="1" x14ac:dyDescent="0.45">
      <c r="A829" s="81"/>
      <c r="B829" s="76"/>
      <c r="C829" s="76"/>
      <c r="D829" s="76"/>
      <c r="E829" s="76"/>
      <c r="F829" s="76"/>
      <c r="G829" s="76"/>
      <c r="H829" s="76"/>
      <c r="I829" s="76"/>
      <c r="J829" s="76"/>
      <c r="K829" s="76"/>
      <c r="L829" s="76"/>
      <c r="M829" s="76"/>
      <c r="N829" s="76"/>
      <c r="O829" s="76"/>
      <c r="P829" s="76"/>
      <c r="Q829" s="76"/>
      <c r="R829" s="76"/>
      <c r="S829" s="76"/>
      <c r="T829" s="76"/>
      <c r="U829" s="76"/>
      <c r="V829" s="76"/>
      <c r="W829" s="76"/>
      <c r="X829" s="76"/>
      <c r="Y829" s="76"/>
      <c r="Z829" s="76"/>
    </row>
    <row r="830" spans="1:26" ht="15.75" customHeight="1" x14ac:dyDescent="0.45">
      <c r="A830" s="81"/>
      <c r="B830" s="76"/>
      <c r="C830" s="76"/>
      <c r="D830" s="76"/>
      <c r="E830" s="76"/>
      <c r="F830" s="76"/>
      <c r="G830" s="76"/>
      <c r="H830" s="76"/>
      <c r="I830" s="76"/>
      <c r="J830" s="76"/>
      <c r="K830" s="76"/>
      <c r="L830" s="76"/>
      <c r="M830" s="76"/>
      <c r="N830" s="76"/>
      <c r="O830" s="76"/>
      <c r="P830" s="76"/>
      <c r="Q830" s="76"/>
      <c r="R830" s="76"/>
      <c r="S830" s="76"/>
      <c r="T830" s="76"/>
      <c r="U830" s="76"/>
      <c r="V830" s="76"/>
      <c r="W830" s="76"/>
      <c r="X830" s="76"/>
      <c r="Y830" s="76"/>
      <c r="Z830" s="76"/>
    </row>
    <row r="831" spans="1:26" ht="15.75" customHeight="1" x14ac:dyDescent="0.45">
      <c r="A831" s="81"/>
      <c r="B831" s="76"/>
      <c r="C831" s="76"/>
      <c r="D831" s="76"/>
      <c r="E831" s="76"/>
      <c r="F831" s="76"/>
      <c r="G831" s="76"/>
      <c r="H831" s="76"/>
      <c r="I831" s="76"/>
      <c r="J831" s="76"/>
      <c r="K831" s="76"/>
      <c r="L831" s="76"/>
      <c r="M831" s="76"/>
      <c r="N831" s="76"/>
      <c r="O831" s="76"/>
      <c r="P831" s="76"/>
      <c r="Q831" s="76"/>
      <c r="R831" s="76"/>
      <c r="S831" s="76"/>
      <c r="T831" s="76"/>
      <c r="U831" s="76"/>
      <c r="V831" s="76"/>
      <c r="W831" s="76"/>
      <c r="X831" s="76"/>
      <c r="Y831" s="76"/>
      <c r="Z831" s="76"/>
    </row>
    <row r="832" spans="1:26" ht="15.75" customHeight="1" x14ac:dyDescent="0.45">
      <c r="A832" s="81"/>
      <c r="B832" s="76"/>
      <c r="C832" s="76"/>
      <c r="D832" s="76"/>
      <c r="E832" s="76"/>
      <c r="F832" s="76"/>
      <c r="G832" s="76"/>
      <c r="H832" s="76"/>
      <c r="I832" s="76"/>
      <c r="J832" s="76"/>
      <c r="K832" s="76"/>
      <c r="L832" s="76"/>
      <c r="M832" s="76"/>
      <c r="N832" s="76"/>
      <c r="O832" s="76"/>
      <c r="P832" s="76"/>
      <c r="Q832" s="76"/>
      <c r="R832" s="76"/>
      <c r="S832" s="76"/>
      <c r="T832" s="76"/>
      <c r="U832" s="76"/>
      <c r="V832" s="76"/>
      <c r="W832" s="76"/>
      <c r="X832" s="76"/>
      <c r="Y832" s="76"/>
      <c r="Z832" s="76"/>
    </row>
    <row r="833" spans="1:26" ht="15.75" customHeight="1" x14ac:dyDescent="0.45">
      <c r="A833" s="81"/>
      <c r="B833" s="76"/>
      <c r="C833" s="76"/>
      <c r="D833" s="76"/>
      <c r="E833" s="76"/>
      <c r="F833" s="76"/>
      <c r="G833" s="76"/>
      <c r="H833" s="76"/>
      <c r="I833" s="76"/>
      <c r="J833" s="76"/>
      <c r="K833" s="76"/>
      <c r="L833" s="76"/>
      <c r="M833" s="76"/>
      <c r="N833" s="76"/>
      <c r="O833" s="76"/>
      <c r="P833" s="76"/>
      <c r="Q833" s="76"/>
      <c r="R833" s="76"/>
      <c r="S833" s="76"/>
      <c r="T833" s="76"/>
      <c r="U833" s="76"/>
      <c r="V833" s="76"/>
      <c r="W833" s="76"/>
      <c r="X833" s="76"/>
      <c r="Y833" s="76"/>
      <c r="Z833" s="76"/>
    </row>
    <row r="834" spans="1:26" ht="15.75" customHeight="1" x14ac:dyDescent="0.45">
      <c r="A834" s="81"/>
      <c r="B834" s="76"/>
      <c r="C834" s="76"/>
      <c r="D834" s="76"/>
      <c r="E834" s="76"/>
      <c r="F834" s="76"/>
      <c r="G834" s="76"/>
      <c r="H834" s="76"/>
      <c r="I834" s="76"/>
      <c r="J834" s="76"/>
      <c r="K834" s="76"/>
      <c r="L834" s="76"/>
      <c r="M834" s="76"/>
      <c r="N834" s="76"/>
      <c r="O834" s="76"/>
      <c r="P834" s="76"/>
      <c r="Q834" s="76"/>
      <c r="R834" s="76"/>
      <c r="S834" s="76"/>
      <c r="T834" s="76"/>
      <c r="U834" s="76"/>
      <c r="V834" s="76"/>
      <c r="W834" s="76"/>
      <c r="X834" s="76"/>
      <c r="Y834" s="76"/>
      <c r="Z834" s="76"/>
    </row>
    <row r="835" spans="1:26" ht="15.75" customHeight="1" x14ac:dyDescent="0.45">
      <c r="A835" s="81"/>
      <c r="B835" s="76"/>
      <c r="C835" s="76"/>
      <c r="D835" s="76"/>
      <c r="E835" s="76"/>
      <c r="F835" s="76"/>
      <c r="G835" s="76"/>
      <c r="H835" s="76"/>
      <c r="I835" s="76"/>
      <c r="J835" s="76"/>
      <c r="K835" s="76"/>
      <c r="L835" s="76"/>
      <c r="M835" s="76"/>
      <c r="N835" s="76"/>
      <c r="O835" s="76"/>
      <c r="P835" s="76"/>
      <c r="Q835" s="76"/>
      <c r="R835" s="76"/>
      <c r="S835" s="76"/>
      <c r="T835" s="76"/>
      <c r="U835" s="76"/>
      <c r="V835" s="76"/>
      <c r="W835" s="76"/>
      <c r="X835" s="76"/>
      <c r="Y835" s="76"/>
      <c r="Z835" s="76"/>
    </row>
    <row r="836" spans="1:26" ht="15.75" customHeight="1" x14ac:dyDescent="0.45">
      <c r="A836" s="81"/>
      <c r="B836" s="76"/>
      <c r="C836" s="76"/>
      <c r="D836" s="76"/>
      <c r="E836" s="76"/>
      <c r="F836" s="76"/>
      <c r="G836" s="76"/>
      <c r="H836" s="76"/>
      <c r="I836" s="76"/>
      <c r="J836" s="76"/>
      <c r="K836" s="76"/>
      <c r="L836" s="76"/>
      <c r="M836" s="76"/>
      <c r="N836" s="76"/>
      <c r="O836" s="76"/>
      <c r="P836" s="76"/>
      <c r="Q836" s="76"/>
      <c r="R836" s="76"/>
      <c r="S836" s="76"/>
      <c r="T836" s="76"/>
      <c r="U836" s="76"/>
      <c r="V836" s="76"/>
      <c r="W836" s="76"/>
      <c r="X836" s="76"/>
      <c r="Y836" s="76"/>
      <c r="Z836" s="76"/>
    </row>
    <row r="837" spans="1:26" ht="15.75" customHeight="1" x14ac:dyDescent="0.45">
      <c r="A837" s="81"/>
      <c r="B837" s="76"/>
      <c r="C837" s="76"/>
      <c r="D837" s="76"/>
      <c r="E837" s="76"/>
      <c r="F837" s="76"/>
      <c r="G837" s="76"/>
      <c r="H837" s="76"/>
      <c r="I837" s="76"/>
      <c r="J837" s="76"/>
      <c r="K837" s="76"/>
      <c r="L837" s="76"/>
      <c r="M837" s="76"/>
      <c r="N837" s="76"/>
      <c r="O837" s="76"/>
      <c r="P837" s="76"/>
      <c r="Q837" s="76"/>
      <c r="R837" s="76"/>
      <c r="S837" s="76"/>
      <c r="T837" s="76"/>
      <c r="U837" s="76"/>
      <c r="V837" s="76"/>
      <c r="W837" s="76"/>
      <c r="X837" s="76"/>
      <c r="Y837" s="76"/>
      <c r="Z837" s="76"/>
    </row>
    <row r="838" spans="1:26" ht="15.75" customHeight="1" x14ac:dyDescent="0.45">
      <c r="A838" s="81"/>
      <c r="B838" s="76"/>
      <c r="C838" s="76"/>
      <c r="D838" s="76"/>
      <c r="E838" s="76"/>
      <c r="F838" s="76"/>
      <c r="G838" s="76"/>
      <c r="H838" s="76"/>
      <c r="I838" s="76"/>
      <c r="J838" s="76"/>
      <c r="K838" s="76"/>
      <c r="L838" s="76"/>
      <c r="M838" s="76"/>
      <c r="N838" s="76"/>
      <c r="O838" s="76"/>
      <c r="P838" s="76"/>
      <c r="Q838" s="76"/>
      <c r="R838" s="76"/>
      <c r="S838" s="76"/>
      <c r="T838" s="76"/>
      <c r="U838" s="76"/>
      <c r="V838" s="76"/>
      <c r="W838" s="76"/>
      <c r="X838" s="76"/>
      <c r="Y838" s="76"/>
      <c r="Z838" s="76"/>
    </row>
    <row r="839" spans="1:26" ht="15.75" customHeight="1" x14ac:dyDescent="0.45">
      <c r="A839" s="81"/>
      <c r="B839" s="76"/>
      <c r="C839" s="76"/>
      <c r="D839" s="76"/>
      <c r="E839" s="76"/>
      <c r="F839" s="76"/>
      <c r="G839" s="76"/>
      <c r="H839" s="76"/>
      <c r="I839" s="76"/>
      <c r="J839" s="76"/>
      <c r="K839" s="76"/>
      <c r="L839" s="76"/>
      <c r="M839" s="76"/>
      <c r="N839" s="76"/>
      <c r="O839" s="76"/>
      <c r="P839" s="76"/>
      <c r="Q839" s="76"/>
      <c r="R839" s="76"/>
      <c r="S839" s="76"/>
      <c r="T839" s="76"/>
      <c r="U839" s="76"/>
      <c r="V839" s="76"/>
      <c r="W839" s="76"/>
      <c r="X839" s="76"/>
      <c r="Y839" s="76"/>
      <c r="Z839" s="76"/>
    </row>
    <row r="840" spans="1:26" ht="15.75" customHeight="1" x14ac:dyDescent="0.45">
      <c r="A840" s="81"/>
      <c r="B840" s="76"/>
      <c r="C840" s="76"/>
      <c r="D840" s="76"/>
      <c r="E840" s="76"/>
      <c r="F840" s="76"/>
      <c r="G840" s="76"/>
      <c r="H840" s="76"/>
      <c r="I840" s="76"/>
      <c r="J840" s="76"/>
      <c r="K840" s="76"/>
      <c r="L840" s="76"/>
      <c r="M840" s="76"/>
      <c r="N840" s="76"/>
      <c r="O840" s="76"/>
      <c r="P840" s="76"/>
      <c r="Q840" s="76"/>
      <c r="R840" s="76"/>
      <c r="S840" s="76"/>
      <c r="T840" s="76"/>
      <c r="U840" s="76"/>
      <c r="V840" s="76"/>
      <c r="W840" s="76"/>
      <c r="X840" s="76"/>
      <c r="Y840" s="76"/>
      <c r="Z840" s="76"/>
    </row>
    <row r="841" spans="1:26" ht="15.75" customHeight="1" x14ac:dyDescent="0.45">
      <c r="A841" s="81"/>
      <c r="B841" s="76"/>
      <c r="C841" s="76"/>
      <c r="D841" s="76"/>
      <c r="E841" s="76"/>
      <c r="F841" s="76"/>
      <c r="G841" s="76"/>
      <c r="H841" s="76"/>
      <c r="I841" s="76"/>
      <c r="J841" s="76"/>
      <c r="K841" s="76"/>
      <c r="L841" s="76"/>
      <c r="M841" s="76"/>
      <c r="N841" s="76"/>
      <c r="O841" s="76"/>
      <c r="P841" s="76"/>
      <c r="Q841" s="76"/>
      <c r="R841" s="76"/>
      <c r="S841" s="76"/>
      <c r="T841" s="76"/>
      <c r="U841" s="76"/>
      <c r="V841" s="76"/>
      <c r="W841" s="76"/>
      <c r="X841" s="76"/>
      <c r="Y841" s="76"/>
      <c r="Z841" s="76"/>
    </row>
    <row r="842" spans="1:26" ht="15.75" customHeight="1" x14ac:dyDescent="0.45">
      <c r="A842" s="81"/>
      <c r="B842" s="76"/>
      <c r="C842" s="76"/>
      <c r="D842" s="76"/>
      <c r="E842" s="76"/>
      <c r="F842" s="76"/>
      <c r="G842" s="76"/>
      <c r="H842" s="76"/>
      <c r="I842" s="76"/>
      <c r="J842" s="76"/>
      <c r="K842" s="76"/>
      <c r="L842" s="76"/>
      <c r="M842" s="76"/>
      <c r="N842" s="76"/>
      <c r="O842" s="76"/>
      <c r="P842" s="76"/>
      <c r="Q842" s="76"/>
      <c r="R842" s="76"/>
      <c r="S842" s="76"/>
      <c r="T842" s="76"/>
      <c r="U842" s="76"/>
      <c r="V842" s="76"/>
      <c r="W842" s="76"/>
      <c r="X842" s="76"/>
      <c r="Y842" s="76"/>
      <c r="Z842" s="76"/>
    </row>
    <row r="843" spans="1:26" ht="15.75" customHeight="1" x14ac:dyDescent="0.45">
      <c r="A843" s="81"/>
      <c r="B843" s="76"/>
      <c r="C843" s="76"/>
      <c r="D843" s="76"/>
      <c r="E843" s="76"/>
      <c r="F843" s="76"/>
      <c r="G843" s="76"/>
      <c r="H843" s="76"/>
      <c r="I843" s="76"/>
      <c r="J843" s="76"/>
      <c r="K843" s="76"/>
      <c r="L843" s="76"/>
      <c r="M843" s="76"/>
      <c r="N843" s="76"/>
      <c r="O843" s="76"/>
      <c r="P843" s="76"/>
      <c r="Q843" s="76"/>
      <c r="R843" s="76"/>
      <c r="S843" s="76"/>
      <c r="T843" s="76"/>
      <c r="U843" s="76"/>
      <c r="V843" s="76"/>
      <c r="W843" s="76"/>
      <c r="X843" s="76"/>
      <c r="Y843" s="76"/>
      <c r="Z843" s="76"/>
    </row>
    <row r="844" spans="1:26" ht="15.75" customHeight="1" x14ac:dyDescent="0.45">
      <c r="A844" s="81"/>
      <c r="B844" s="76"/>
      <c r="C844" s="76"/>
      <c r="D844" s="76"/>
      <c r="E844" s="76"/>
      <c r="F844" s="76"/>
      <c r="G844" s="76"/>
      <c r="H844" s="76"/>
      <c r="I844" s="76"/>
      <c r="J844" s="76"/>
      <c r="K844" s="76"/>
      <c r="L844" s="76"/>
      <c r="M844" s="76"/>
      <c r="N844" s="76"/>
      <c r="O844" s="76"/>
      <c r="P844" s="76"/>
      <c r="Q844" s="76"/>
      <c r="R844" s="76"/>
      <c r="S844" s="76"/>
      <c r="T844" s="76"/>
      <c r="U844" s="76"/>
      <c r="V844" s="76"/>
      <c r="W844" s="76"/>
      <c r="X844" s="76"/>
      <c r="Y844" s="76"/>
      <c r="Z844" s="76"/>
    </row>
    <row r="845" spans="1:26" ht="15.75" customHeight="1" x14ac:dyDescent="0.45">
      <c r="A845" s="81"/>
      <c r="B845" s="76"/>
      <c r="C845" s="76"/>
      <c r="D845" s="76"/>
      <c r="E845" s="76"/>
      <c r="F845" s="76"/>
      <c r="G845" s="76"/>
      <c r="H845" s="76"/>
      <c r="I845" s="76"/>
      <c r="J845" s="76"/>
      <c r="K845" s="76"/>
      <c r="L845" s="76"/>
      <c r="M845" s="76"/>
      <c r="N845" s="76"/>
      <c r="O845" s="76"/>
      <c r="P845" s="76"/>
      <c r="Q845" s="76"/>
      <c r="R845" s="76"/>
      <c r="S845" s="76"/>
      <c r="T845" s="76"/>
      <c r="U845" s="76"/>
      <c r="V845" s="76"/>
      <c r="W845" s="76"/>
      <c r="X845" s="76"/>
      <c r="Y845" s="76"/>
      <c r="Z845" s="76"/>
    </row>
    <row r="846" spans="1:26" ht="15.75" customHeight="1" x14ac:dyDescent="0.45">
      <c r="A846" s="81"/>
      <c r="B846" s="76"/>
      <c r="C846" s="76"/>
      <c r="D846" s="76"/>
      <c r="E846" s="76"/>
      <c r="F846" s="76"/>
      <c r="G846" s="76"/>
      <c r="H846" s="76"/>
      <c r="I846" s="76"/>
      <c r="J846" s="76"/>
      <c r="K846" s="76"/>
      <c r="L846" s="76"/>
      <c r="M846" s="76"/>
      <c r="N846" s="76"/>
      <c r="O846" s="76"/>
      <c r="P846" s="76"/>
      <c r="Q846" s="76"/>
      <c r="R846" s="76"/>
      <c r="S846" s="76"/>
      <c r="T846" s="76"/>
      <c r="U846" s="76"/>
      <c r="V846" s="76"/>
      <c r="W846" s="76"/>
      <c r="X846" s="76"/>
      <c r="Y846" s="76"/>
      <c r="Z846" s="76"/>
    </row>
    <row r="847" spans="1:26" ht="15.75" customHeight="1" x14ac:dyDescent="0.45">
      <c r="A847" s="81"/>
      <c r="B847" s="76"/>
      <c r="C847" s="76"/>
      <c r="D847" s="76"/>
      <c r="E847" s="76"/>
      <c r="F847" s="76"/>
      <c r="G847" s="76"/>
      <c r="H847" s="76"/>
      <c r="I847" s="76"/>
      <c r="J847" s="76"/>
      <c r="K847" s="76"/>
      <c r="L847" s="76"/>
      <c r="M847" s="76"/>
      <c r="N847" s="76"/>
      <c r="O847" s="76"/>
      <c r="P847" s="76"/>
      <c r="Q847" s="76"/>
      <c r="R847" s="76"/>
      <c r="S847" s="76"/>
      <c r="T847" s="76"/>
      <c r="U847" s="76"/>
      <c r="V847" s="76"/>
      <c r="W847" s="76"/>
      <c r="X847" s="76"/>
      <c r="Y847" s="76"/>
      <c r="Z847" s="76"/>
    </row>
    <row r="848" spans="1:26" ht="15.75" customHeight="1" x14ac:dyDescent="0.45">
      <c r="A848" s="81"/>
      <c r="B848" s="76"/>
      <c r="C848" s="76"/>
      <c r="D848" s="76"/>
      <c r="E848" s="76"/>
      <c r="F848" s="76"/>
      <c r="G848" s="76"/>
      <c r="H848" s="76"/>
      <c r="I848" s="76"/>
      <c r="J848" s="76"/>
      <c r="K848" s="76"/>
      <c r="L848" s="76"/>
      <c r="M848" s="76"/>
      <c r="N848" s="76"/>
      <c r="O848" s="76"/>
      <c r="P848" s="76"/>
      <c r="Q848" s="76"/>
      <c r="R848" s="76"/>
      <c r="S848" s="76"/>
      <c r="T848" s="76"/>
      <c r="U848" s="76"/>
      <c r="V848" s="76"/>
      <c r="W848" s="76"/>
      <c r="X848" s="76"/>
      <c r="Y848" s="76"/>
      <c r="Z848" s="76"/>
    </row>
    <row r="849" spans="1:26" ht="15.75" customHeight="1" x14ac:dyDescent="0.45">
      <c r="A849" s="81"/>
      <c r="B849" s="76"/>
      <c r="C849" s="76"/>
      <c r="D849" s="76"/>
      <c r="E849" s="76"/>
      <c r="F849" s="76"/>
      <c r="G849" s="76"/>
      <c r="H849" s="76"/>
      <c r="I849" s="76"/>
      <c r="J849" s="76"/>
      <c r="K849" s="76"/>
      <c r="L849" s="76"/>
      <c r="M849" s="76"/>
      <c r="N849" s="76"/>
      <c r="O849" s="76"/>
      <c r="P849" s="76"/>
      <c r="Q849" s="76"/>
      <c r="R849" s="76"/>
      <c r="S849" s="76"/>
      <c r="T849" s="76"/>
      <c r="U849" s="76"/>
      <c r="V849" s="76"/>
      <c r="W849" s="76"/>
      <c r="X849" s="76"/>
      <c r="Y849" s="76"/>
      <c r="Z849" s="76"/>
    </row>
    <row r="850" spans="1:26" ht="15.75" customHeight="1" x14ac:dyDescent="0.45">
      <c r="A850" s="81"/>
      <c r="B850" s="76"/>
      <c r="C850" s="76"/>
      <c r="D850" s="76"/>
      <c r="E850" s="76"/>
      <c r="F850" s="76"/>
      <c r="G850" s="76"/>
      <c r="H850" s="76"/>
      <c r="I850" s="76"/>
      <c r="J850" s="76"/>
      <c r="K850" s="76"/>
      <c r="L850" s="76"/>
      <c r="M850" s="76"/>
      <c r="N850" s="76"/>
      <c r="O850" s="76"/>
      <c r="P850" s="76"/>
      <c r="Q850" s="76"/>
      <c r="R850" s="76"/>
      <c r="S850" s="76"/>
      <c r="T850" s="76"/>
      <c r="U850" s="76"/>
      <c r="V850" s="76"/>
      <c r="W850" s="76"/>
      <c r="X850" s="76"/>
      <c r="Y850" s="76"/>
      <c r="Z850" s="76"/>
    </row>
    <row r="851" spans="1:26" ht="15.75" customHeight="1" x14ac:dyDescent="0.45">
      <c r="A851" s="81"/>
      <c r="B851" s="76"/>
      <c r="C851" s="76"/>
      <c r="D851" s="76"/>
      <c r="E851" s="76"/>
      <c r="F851" s="76"/>
      <c r="G851" s="76"/>
      <c r="H851" s="76"/>
      <c r="I851" s="76"/>
      <c r="J851" s="76"/>
      <c r="K851" s="76"/>
      <c r="L851" s="76"/>
      <c r="M851" s="76"/>
      <c r="N851" s="76"/>
      <c r="O851" s="76"/>
      <c r="P851" s="76"/>
      <c r="Q851" s="76"/>
      <c r="R851" s="76"/>
      <c r="S851" s="76"/>
      <c r="T851" s="76"/>
      <c r="U851" s="76"/>
      <c r="V851" s="76"/>
      <c r="W851" s="76"/>
      <c r="X851" s="76"/>
      <c r="Y851" s="76"/>
      <c r="Z851" s="76"/>
    </row>
    <row r="852" spans="1:26" ht="15.75" customHeight="1" x14ac:dyDescent="0.45">
      <c r="A852" s="81"/>
      <c r="B852" s="76"/>
      <c r="C852" s="76"/>
      <c r="D852" s="76"/>
      <c r="E852" s="76"/>
      <c r="F852" s="76"/>
      <c r="G852" s="76"/>
      <c r="H852" s="76"/>
      <c r="I852" s="76"/>
      <c r="J852" s="76"/>
      <c r="K852" s="76"/>
      <c r="L852" s="76"/>
      <c r="M852" s="76"/>
      <c r="N852" s="76"/>
      <c r="O852" s="76"/>
      <c r="P852" s="76"/>
      <c r="Q852" s="76"/>
      <c r="R852" s="76"/>
      <c r="S852" s="76"/>
      <c r="T852" s="76"/>
      <c r="U852" s="76"/>
      <c r="V852" s="76"/>
      <c r="W852" s="76"/>
      <c r="X852" s="76"/>
      <c r="Y852" s="76"/>
      <c r="Z852" s="76"/>
    </row>
    <row r="853" spans="1:26" ht="15.75" customHeight="1" x14ac:dyDescent="0.45">
      <c r="A853" s="81"/>
      <c r="B853" s="76"/>
      <c r="C853" s="76"/>
      <c r="D853" s="76"/>
      <c r="E853" s="76"/>
      <c r="F853" s="76"/>
      <c r="G853" s="76"/>
      <c r="H853" s="76"/>
      <c r="I853" s="76"/>
      <c r="J853" s="76"/>
      <c r="K853" s="76"/>
      <c r="L853" s="76"/>
      <c r="M853" s="76"/>
      <c r="N853" s="76"/>
      <c r="O853" s="76"/>
      <c r="P853" s="76"/>
      <c r="Q853" s="76"/>
      <c r="R853" s="76"/>
      <c r="S853" s="76"/>
      <c r="T853" s="76"/>
      <c r="U853" s="76"/>
      <c r="V853" s="76"/>
      <c r="W853" s="76"/>
      <c r="X853" s="76"/>
      <c r="Y853" s="76"/>
      <c r="Z853" s="76"/>
    </row>
    <row r="854" spans="1:26" ht="15.75" customHeight="1" x14ac:dyDescent="0.45">
      <c r="A854" s="81"/>
      <c r="B854" s="76"/>
      <c r="C854" s="76"/>
      <c r="D854" s="76"/>
      <c r="E854" s="76"/>
      <c r="F854" s="76"/>
      <c r="G854" s="76"/>
      <c r="H854" s="76"/>
      <c r="I854" s="76"/>
      <c r="J854" s="76"/>
      <c r="K854" s="76"/>
      <c r="L854" s="76"/>
      <c r="M854" s="76"/>
      <c r="N854" s="76"/>
      <c r="O854" s="76"/>
      <c r="P854" s="76"/>
      <c r="Q854" s="76"/>
      <c r="R854" s="76"/>
      <c r="S854" s="76"/>
      <c r="T854" s="76"/>
      <c r="U854" s="76"/>
      <c r="V854" s="76"/>
      <c r="W854" s="76"/>
      <c r="X854" s="76"/>
      <c r="Y854" s="76"/>
      <c r="Z854" s="76"/>
    </row>
    <row r="855" spans="1:26" ht="15.75" customHeight="1" x14ac:dyDescent="0.45">
      <c r="A855" s="81"/>
      <c r="B855" s="76"/>
      <c r="C855" s="76"/>
      <c r="D855" s="76"/>
      <c r="E855" s="76"/>
      <c r="F855" s="76"/>
      <c r="G855" s="76"/>
      <c r="H855" s="76"/>
      <c r="I855" s="76"/>
      <c r="J855" s="76"/>
      <c r="K855" s="76"/>
      <c r="L855" s="76"/>
      <c r="M855" s="76"/>
      <c r="N855" s="76"/>
      <c r="O855" s="76"/>
      <c r="P855" s="76"/>
      <c r="Q855" s="76"/>
      <c r="R855" s="76"/>
      <c r="S855" s="76"/>
      <c r="T855" s="76"/>
      <c r="U855" s="76"/>
      <c r="V855" s="76"/>
      <c r="W855" s="76"/>
      <c r="X855" s="76"/>
      <c r="Y855" s="76"/>
      <c r="Z855" s="76"/>
    </row>
    <row r="856" spans="1:26" ht="15.75" customHeight="1" x14ac:dyDescent="0.45">
      <c r="A856" s="81"/>
      <c r="B856" s="76"/>
      <c r="C856" s="76"/>
      <c r="D856" s="76"/>
      <c r="E856" s="76"/>
      <c r="F856" s="76"/>
      <c r="G856" s="76"/>
      <c r="H856" s="76"/>
      <c r="I856" s="76"/>
      <c r="J856" s="76"/>
      <c r="K856" s="76"/>
      <c r="L856" s="76"/>
      <c r="M856" s="76"/>
      <c r="N856" s="76"/>
      <c r="O856" s="76"/>
      <c r="P856" s="76"/>
      <c r="Q856" s="76"/>
      <c r="R856" s="76"/>
      <c r="S856" s="76"/>
      <c r="T856" s="76"/>
      <c r="U856" s="76"/>
      <c r="V856" s="76"/>
      <c r="W856" s="76"/>
      <c r="X856" s="76"/>
      <c r="Y856" s="76"/>
      <c r="Z856" s="76"/>
    </row>
    <row r="857" spans="1:26" ht="15.75" customHeight="1" x14ac:dyDescent="0.45">
      <c r="A857" s="81"/>
      <c r="B857" s="76"/>
      <c r="C857" s="76"/>
      <c r="D857" s="76"/>
      <c r="E857" s="76"/>
      <c r="F857" s="76"/>
      <c r="G857" s="76"/>
      <c r="H857" s="76"/>
      <c r="I857" s="76"/>
      <c r="J857" s="76"/>
      <c r="K857" s="76"/>
      <c r="L857" s="76"/>
      <c r="M857" s="76"/>
      <c r="N857" s="76"/>
      <c r="O857" s="76"/>
      <c r="P857" s="76"/>
      <c r="Q857" s="76"/>
      <c r="R857" s="76"/>
      <c r="S857" s="76"/>
      <c r="T857" s="76"/>
      <c r="U857" s="76"/>
      <c r="V857" s="76"/>
      <c r="W857" s="76"/>
      <c r="X857" s="76"/>
      <c r="Y857" s="76"/>
      <c r="Z857" s="76"/>
    </row>
    <row r="858" spans="1:26" ht="15.75" customHeight="1" x14ac:dyDescent="0.45">
      <c r="A858" s="81"/>
      <c r="B858" s="76"/>
      <c r="C858" s="76"/>
      <c r="D858" s="76"/>
      <c r="E858" s="76"/>
      <c r="F858" s="76"/>
      <c r="G858" s="76"/>
      <c r="H858" s="76"/>
      <c r="I858" s="76"/>
      <c r="J858" s="76"/>
      <c r="K858" s="76"/>
      <c r="L858" s="76"/>
      <c r="M858" s="76"/>
      <c r="N858" s="76"/>
      <c r="O858" s="76"/>
      <c r="P858" s="76"/>
      <c r="Q858" s="76"/>
      <c r="R858" s="76"/>
      <c r="S858" s="76"/>
      <c r="T858" s="76"/>
      <c r="U858" s="76"/>
      <c r="V858" s="76"/>
      <c r="W858" s="76"/>
      <c r="X858" s="76"/>
      <c r="Y858" s="76"/>
      <c r="Z858" s="76"/>
    </row>
    <row r="859" spans="1:26" ht="15.75" customHeight="1" x14ac:dyDescent="0.45">
      <c r="A859" s="81"/>
      <c r="B859" s="76"/>
      <c r="C859" s="76"/>
      <c r="D859" s="76"/>
      <c r="E859" s="76"/>
      <c r="F859" s="76"/>
      <c r="G859" s="76"/>
      <c r="H859" s="76"/>
      <c r="I859" s="76"/>
      <c r="J859" s="76"/>
      <c r="K859" s="76"/>
      <c r="L859" s="76"/>
      <c r="M859" s="76"/>
      <c r="N859" s="76"/>
      <c r="O859" s="76"/>
      <c r="P859" s="76"/>
      <c r="Q859" s="76"/>
      <c r="R859" s="76"/>
      <c r="S859" s="76"/>
      <c r="T859" s="76"/>
      <c r="U859" s="76"/>
      <c r="V859" s="76"/>
      <c r="W859" s="76"/>
      <c r="X859" s="76"/>
      <c r="Y859" s="76"/>
      <c r="Z859" s="76"/>
    </row>
    <row r="860" spans="1:26" ht="15.75" customHeight="1" x14ac:dyDescent="0.45">
      <c r="A860" s="81"/>
      <c r="B860" s="76"/>
      <c r="C860" s="76"/>
      <c r="D860" s="76"/>
      <c r="E860" s="76"/>
      <c r="F860" s="76"/>
      <c r="G860" s="76"/>
      <c r="H860" s="76"/>
      <c r="I860" s="76"/>
      <c r="J860" s="76"/>
      <c r="K860" s="76"/>
      <c r="L860" s="76"/>
      <c r="M860" s="76"/>
      <c r="N860" s="76"/>
      <c r="O860" s="76"/>
      <c r="P860" s="76"/>
      <c r="Q860" s="76"/>
      <c r="R860" s="76"/>
      <c r="S860" s="76"/>
      <c r="T860" s="76"/>
      <c r="U860" s="76"/>
      <c r="V860" s="76"/>
      <c r="W860" s="76"/>
      <c r="X860" s="76"/>
      <c r="Y860" s="76"/>
      <c r="Z860" s="76"/>
    </row>
    <row r="861" spans="1:26" ht="15.75" customHeight="1" x14ac:dyDescent="0.45">
      <c r="A861" s="81"/>
      <c r="B861" s="76"/>
      <c r="C861" s="76"/>
      <c r="D861" s="76"/>
      <c r="E861" s="76"/>
      <c r="F861" s="76"/>
      <c r="G861" s="76"/>
      <c r="H861" s="76"/>
      <c r="I861" s="76"/>
      <c r="J861" s="76"/>
      <c r="K861" s="76"/>
      <c r="L861" s="76"/>
      <c r="M861" s="76"/>
      <c r="N861" s="76"/>
      <c r="O861" s="76"/>
      <c r="P861" s="76"/>
      <c r="Q861" s="76"/>
      <c r="R861" s="76"/>
      <c r="S861" s="76"/>
      <c r="T861" s="76"/>
      <c r="U861" s="76"/>
      <c r="V861" s="76"/>
      <c r="W861" s="76"/>
      <c r="X861" s="76"/>
      <c r="Y861" s="76"/>
      <c r="Z861" s="76"/>
    </row>
    <row r="862" spans="1:26" ht="15.75" customHeight="1" x14ac:dyDescent="0.45">
      <c r="A862" s="81"/>
      <c r="B862" s="76"/>
      <c r="C862" s="76"/>
      <c r="D862" s="76"/>
      <c r="E862" s="76"/>
      <c r="F862" s="76"/>
      <c r="G862" s="76"/>
      <c r="H862" s="76"/>
      <c r="I862" s="76"/>
      <c r="J862" s="76"/>
      <c r="K862" s="76"/>
      <c r="L862" s="76"/>
      <c r="M862" s="76"/>
      <c r="N862" s="76"/>
      <c r="O862" s="76"/>
      <c r="P862" s="76"/>
      <c r="Q862" s="76"/>
      <c r="R862" s="76"/>
      <c r="S862" s="76"/>
      <c r="T862" s="76"/>
      <c r="U862" s="76"/>
      <c r="V862" s="76"/>
      <c r="W862" s="76"/>
      <c r="X862" s="76"/>
      <c r="Y862" s="76"/>
      <c r="Z862" s="76"/>
    </row>
    <row r="863" spans="1:26" ht="15.75" customHeight="1" x14ac:dyDescent="0.45">
      <c r="A863" s="81"/>
      <c r="B863" s="76"/>
      <c r="C863" s="76"/>
      <c r="D863" s="76"/>
      <c r="E863" s="76"/>
      <c r="F863" s="76"/>
      <c r="G863" s="76"/>
      <c r="H863" s="76"/>
      <c r="I863" s="76"/>
      <c r="J863" s="76"/>
      <c r="K863" s="76"/>
      <c r="L863" s="76"/>
      <c r="M863" s="76"/>
      <c r="N863" s="76"/>
      <c r="O863" s="76"/>
      <c r="P863" s="76"/>
      <c r="Q863" s="76"/>
      <c r="R863" s="76"/>
      <c r="S863" s="76"/>
      <c r="T863" s="76"/>
      <c r="U863" s="76"/>
      <c r="V863" s="76"/>
      <c r="W863" s="76"/>
      <c r="X863" s="76"/>
      <c r="Y863" s="76"/>
      <c r="Z863" s="76"/>
    </row>
    <row r="864" spans="1:26" ht="15.75" customHeight="1" x14ac:dyDescent="0.45">
      <c r="A864" s="81"/>
      <c r="B864" s="76"/>
      <c r="C864" s="76"/>
      <c r="D864" s="76"/>
      <c r="E864" s="76"/>
      <c r="F864" s="76"/>
      <c r="G864" s="76"/>
      <c r="H864" s="76"/>
      <c r="I864" s="76"/>
      <c r="J864" s="76"/>
      <c r="K864" s="76"/>
      <c r="L864" s="76"/>
      <c r="M864" s="76"/>
      <c r="N864" s="76"/>
      <c r="O864" s="76"/>
      <c r="P864" s="76"/>
      <c r="Q864" s="76"/>
      <c r="R864" s="76"/>
      <c r="S864" s="76"/>
      <c r="T864" s="76"/>
      <c r="U864" s="76"/>
      <c r="V864" s="76"/>
      <c r="W864" s="76"/>
      <c r="X864" s="76"/>
      <c r="Y864" s="76"/>
      <c r="Z864" s="76"/>
    </row>
    <row r="865" spans="1:26" ht="15.75" customHeight="1" x14ac:dyDescent="0.45">
      <c r="A865" s="81"/>
      <c r="B865" s="76"/>
      <c r="C865" s="76"/>
      <c r="D865" s="76"/>
      <c r="E865" s="76"/>
      <c r="F865" s="76"/>
      <c r="G865" s="76"/>
      <c r="H865" s="76"/>
      <c r="I865" s="76"/>
      <c r="J865" s="76"/>
      <c r="K865" s="76"/>
      <c r="L865" s="76"/>
      <c r="M865" s="76"/>
      <c r="N865" s="76"/>
      <c r="O865" s="76"/>
      <c r="P865" s="76"/>
      <c r="Q865" s="76"/>
      <c r="R865" s="76"/>
      <c r="S865" s="76"/>
      <c r="T865" s="76"/>
      <c r="U865" s="76"/>
      <c r="V865" s="76"/>
      <c r="W865" s="76"/>
      <c r="X865" s="76"/>
      <c r="Y865" s="76"/>
      <c r="Z865" s="76"/>
    </row>
    <row r="866" spans="1:26" ht="15.75" customHeight="1" x14ac:dyDescent="0.45">
      <c r="A866" s="81"/>
      <c r="B866" s="76"/>
      <c r="C866" s="76"/>
      <c r="D866" s="76"/>
      <c r="E866" s="76"/>
      <c r="F866" s="76"/>
      <c r="G866" s="76"/>
      <c r="H866" s="76"/>
      <c r="I866" s="76"/>
      <c r="J866" s="76"/>
      <c r="K866" s="76"/>
      <c r="L866" s="76"/>
      <c r="M866" s="76"/>
      <c r="N866" s="76"/>
      <c r="O866" s="76"/>
      <c r="P866" s="76"/>
      <c r="Q866" s="76"/>
      <c r="R866" s="76"/>
      <c r="S866" s="76"/>
      <c r="T866" s="76"/>
      <c r="U866" s="76"/>
      <c r="V866" s="76"/>
      <c r="W866" s="76"/>
      <c r="X866" s="76"/>
      <c r="Y866" s="76"/>
      <c r="Z866" s="76"/>
    </row>
    <row r="867" spans="1:26" ht="15.75" customHeight="1" x14ac:dyDescent="0.45">
      <c r="A867" s="81"/>
      <c r="B867" s="76"/>
      <c r="C867" s="76"/>
      <c r="D867" s="76"/>
      <c r="E867" s="76"/>
      <c r="F867" s="76"/>
      <c r="G867" s="76"/>
      <c r="H867" s="76"/>
      <c r="I867" s="76"/>
      <c r="J867" s="76"/>
      <c r="K867" s="76"/>
      <c r="L867" s="76"/>
      <c r="M867" s="76"/>
      <c r="N867" s="76"/>
      <c r="O867" s="76"/>
      <c r="P867" s="76"/>
      <c r="Q867" s="76"/>
      <c r="R867" s="76"/>
      <c r="S867" s="76"/>
      <c r="T867" s="76"/>
      <c r="U867" s="76"/>
      <c r="V867" s="76"/>
      <c r="W867" s="76"/>
      <c r="X867" s="76"/>
      <c r="Y867" s="76"/>
      <c r="Z867" s="76"/>
    </row>
    <row r="868" spans="1:26" ht="15.75" customHeight="1" x14ac:dyDescent="0.45">
      <c r="A868" s="81"/>
      <c r="B868" s="76"/>
      <c r="C868" s="76"/>
      <c r="D868" s="76"/>
      <c r="E868" s="76"/>
      <c r="F868" s="76"/>
      <c r="G868" s="76"/>
      <c r="H868" s="76"/>
      <c r="I868" s="76"/>
      <c r="J868" s="76"/>
      <c r="K868" s="76"/>
      <c r="L868" s="76"/>
      <c r="M868" s="76"/>
      <c r="N868" s="76"/>
      <c r="O868" s="76"/>
      <c r="P868" s="76"/>
      <c r="Q868" s="76"/>
      <c r="R868" s="76"/>
      <c r="S868" s="76"/>
      <c r="T868" s="76"/>
      <c r="U868" s="76"/>
      <c r="V868" s="76"/>
      <c r="W868" s="76"/>
      <c r="X868" s="76"/>
      <c r="Y868" s="76"/>
      <c r="Z868" s="76"/>
    </row>
    <row r="869" spans="1:26" ht="15.75" customHeight="1" x14ac:dyDescent="0.45">
      <c r="A869" s="81"/>
      <c r="B869" s="76"/>
      <c r="C869" s="76"/>
      <c r="D869" s="76"/>
      <c r="E869" s="76"/>
      <c r="F869" s="76"/>
      <c r="G869" s="76"/>
      <c r="H869" s="76"/>
      <c r="I869" s="76"/>
      <c r="J869" s="76"/>
      <c r="K869" s="76"/>
      <c r="L869" s="76"/>
      <c r="M869" s="76"/>
      <c r="N869" s="76"/>
      <c r="O869" s="76"/>
      <c r="P869" s="76"/>
      <c r="Q869" s="76"/>
      <c r="R869" s="76"/>
      <c r="S869" s="76"/>
      <c r="T869" s="76"/>
      <c r="U869" s="76"/>
      <c r="V869" s="76"/>
      <c r="W869" s="76"/>
      <c r="X869" s="76"/>
      <c r="Y869" s="76"/>
      <c r="Z869" s="76"/>
    </row>
    <row r="870" spans="1:26" ht="15.75" customHeight="1" x14ac:dyDescent="0.45">
      <c r="A870" s="81"/>
      <c r="B870" s="76"/>
      <c r="C870" s="76"/>
      <c r="D870" s="76"/>
      <c r="E870" s="76"/>
      <c r="F870" s="76"/>
      <c r="G870" s="76"/>
      <c r="H870" s="76"/>
      <c r="I870" s="76"/>
      <c r="J870" s="76"/>
      <c r="K870" s="76"/>
      <c r="L870" s="76"/>
      <c r="M870" s="76"/>
      <c r="N870" s="76"/>
      <c r="O870" s="76"/>
      <c r="P870" s="76"/>
      <c r="Q870" s="76"/>
      <c r="R870" s="76"/>
      <c r="S870" s="76"/>
      <c r="T870" s="76"/>
      <c r="U870" s="76"/>
      <c r="V870" s="76"/>
      <c r="W870" s="76"/>
      <c r="X870" s="76"/>
      <c r="Y870" s="76"/>
      <c r="Z870" s="76"/>
    </row>
    <row r="871" spans="1:26" ht="15.75" customHeight="1" x14ac:dyDescent="0.45">
      <c r="A871" s="81"/>
      <c r="B871" s="76"/>
      <c r="C871" s="76"/>
      <c r="D871" s="76"/>
      <c r="E871" s="76"/>
      <c r="F871" s="76"/>
      <c r="G871" s="76"/>
      <c r="H871" s="76"/>
      <c r="I871" s="76"/>
      <c r="J871" s="76"/>
      <c r="K871" s="76"/>
      <c r="L871" s="76"/>
      <c r="M871" s="76"/>
      <c r="N871" s="76"/>
      <c r="O871" s="76"/>
      <c r="P871" s="76"/>
      <c r="Q871" s="76"/>
      <c r="R871" s="76"/>
      <c r="S871" s="76"/>
      <c r="T871" s="76"/>
      <c r="U871" s="76"/>
      <c r="V871" s="76"/>
      <c r="W871" s="76"/>
      <c r="X871" s="76"/>
      <c r="Y871" s="76"/>
      <c r="Z871" s="76"/>
    </row>
    <row r="872" spans="1:26" ht="15.75" customHeight="1" x14ac:dyDescent="0.45">
      <c r="A872" s="81"/>
      <c r="B872" s="76"/>
      <c r="C872" s="76"/>
      <c r="D872" s="76"/>
      <c r="E872" s="76"/>
      <c r="F872" s="76"/>
      <c r="G872" s="76"/>
      <c r="H872" s="76"/>
      <c r="I872" s="76"/>
      <c r="J872" s="76"/>
      <c r="K872" s="76"/>
      <c r="L872" s="76"/>
      <c r="M872" s="76"/>
      <c r="N872" s="76"/>
      <c r="O872" s="76"/>
      <c r="P872" s="76"/>
      <c r="Q872" s="76"/>
      <c r="R872" s="76"/>
      <c r="S872" s="76"/>
      <c r="T872" s="76"/>
      <c r="U872" s="76"/>
      <c r="V872" s="76"/>
      <c r="W872" s="76"/>
      <c r="X872" s="76"/>
      <c r="Y872" s="76"/>
      <c r="Z872" s="76"/>
    </row>
    <row r="873" spans="1:26" ht="15.75" customHeight="1" x14ac:dyDescent="0.45">
      <c r="A873" s="81"/>
      <c r="B873" s="76"/>
      <c r="C873" s="76"/>
      <c r="D873" s="76"/>
      <c r="E873" s="76"/>
      <c r="F873" s="76"/>
      <c r="G873" s="76"/>
      <c r="H873" s="76"/>
      <c r="I873" s="76"/>
      <c r="J873" s="76"/>
      <c r="K873" s="76"/>
      <c r="L873" s="76"/>
      <c r="M873" s="76"/>
      <c r="N873" s="76"/>
      <c r="O873" s="76"/>
      <c r="P873" s="76"/>
      <c r="Q873" s="76"/>
      <c r="R873" s="76"/>
      <c r="S873" s="76"/>
      <c r="T873" s="76"/>
      <c r="U873" s="76"/>
      <c r="V873" s="76"/>
      <c r="W873" s="76"/>
      <c r="X873" s="76"/>
      <c r="Y873" s="76"/>
      <c r="Z873" s="76"/>
    </row>
    <row r="874" spans="1:26" ht="15.75" customHeight="1" x14ac:dyDescent="0.45">
      <c r="A874" s="81"/>
      <c r="B874" s="76"/>
      <c r="C874" s="76"/>
      <c r="D874" s="76"/>
      <c r="E874" s="76"/>
      <c r="F874" s="76"/>
      <c r="G874" s="76"/>
      <c r="H874" s="76"/>
      <c r="I874" s="76"/>
      <c r="J874" s="76"/>
      <c r="K874" s="76"/>
      <c r="L874" s="76"/>
      <c r="M874" s="76"/>
      <c r="N874" s="76"/>
      <c r="O874" s="76"/>
      <c r="P874" s="76"/>
      <c r="Q874" s="76"/>
      <c r="R874" s="76"/>
      <c r="S874" s="76"/>
      <c r="T874" s="76"/>
      <c r="U874" s="76"/>
      <c r="V874" s="76"/>
      <c r="W874" s="76"/>
      <c r="X874" s="76"/>
      <c r="Y874" s="76"/>
      <c r="Z874" s="76"/>
    </row>
    <row r="875" spans="1:26" ht="15.75" customHeight="1" x14ac:dyDescent="0.45">
      <c r="A875" s="81"/>
      <c r="B875" s="76"/>
      <c r="C875" s="76"/>
      <c r="D875" s="76"/>
      <c r="E875" s="76"/>
      <c r="F875" s="76"/>
      <c r="G875" s="76"/>
      <c r="H875" s="76"/>
      <c r="I875" s="76"/>
      <c r="J875" s="76"/>
      <c r="K875" s="76"/>
      <c r="L875" s="76"/>
      <c r="M875" s="76"/>
      <c r="N875" s="76"/>
      <c r="O875" s="76"/>
      <c r="P875" s="76"/>
      <c r="Q875" s="76"/>
      <c r="R875" s="76"/>
      <c r="S875" s="76"/>
      <c r="T875" s="76"/>
      <c r="U875" s="76"/>
      <c r="V875" s="76"/>
      <c r="W875" s="76"/>
      <c r="X875" s="76"/>
      <c r="Y875" s="76"/>
      <c r="Z875" s="76"/>
    </row>
    <row r="876" spans="1:26" ht="15.75" customHeight="1" x14ac:dyDescent="0.45">
      <c r="A876" s="81"/>
      <c r="B876" s="76"/>
      <c r="C876" s="76"/>
      <c r="D876" s="76"/>
      <c r="E876" s="76"/>
      <c r="F876" s="76"/>
      <c r="G876" s="76"/>
      <c r="H876" s="76"/>
      <c r="I876" s="76"/>
      <c r="J876" s="76"/>
      <c r="K876" s="76"/>
      <c r="L876" s="76"/>
      <c r="M876" s="76"/>
      <c r="N876" s="76"/>
      <c r="O876" s="76"/>
      <c r="P876" s="76"/>
      <c r="Q876" s="76"/>
      <c r="R876" s="76"/>
      <c r="S876" s="76"/>
      <c r="T876" s="76"/>
      <c r="U876" s="76"/>
      <c r="V876" s="76"/>
      <c r="W876" s="76"/>
      <c r="X876" s="76"/>
      <c r="Y876" s="76"/>
      <c r="Z876" s="76"/>
    </row>
    <row r="877" spans="1:26" ht="15.75" customHeight="1" x14ac:dyDescent="0.45">
      <c r="A877" s="81"/>
      <c r="B877" s="76"/>
      <c r="C877" s="76"/>
      <c r="D877" s="76"/>
      <c r="E877" s="76"/>
      <c r="F877" s="76"/>
      <c r="G877" s="76"/>
      <c r="H877" s="76"/>
      <c r="I877" s="76"/>
      <c r="J877" s="76"/>
      <c r="K877" s="76"/>
      <c r="L877" s="76"/>
      <c r="M877" s="76"/>
      <c r="N877" s="76"/>
      <c r="O877" s="76"/>
      <c r="P877" s="76"/>
      <c r="Q877" s="76"/>
      <c r="R877" s="76"/>
      <c r="S877" s="76"/>
      <c r="T877" s="76"/>
      <c r="U877" s="76"/>
      <c r="V877" s="76"/>
      <c r="W877" s="76"/>
      <c r="X877" s="76"/>
      <c r="Y877" s="76"/>
      <c r="Z877" s="76"/>
    </row>
    <row r="878" spans="1:26" ht="15.75" customHeight="1" x14ac:dyDescent="0.45">
      <c r="A878" s="81"/>
      <c r="B878" s="76"/>
      <c r="C878" s="76"/>
      <c r="D878" s="76"/>
      <c r="E878" s="76"/>
      <c r="F878" s="76"/>
      <c r="G878" s="76"/>
      <c r="H878" s="76"/>
      <c r="I878" s="76"/>
      <c r="J878" s="76"/>
      <c r="K878" s="76"/>
      <c r="L878" s="76"/>
      <c r="M878" s="76"/>
      <c r="N878" s="76"/>
      <c r="O878" s="76"/>
      <c r="P878" s="76"/>
      <c r="Q878" s="76"/>
      <c r="R878" s="76"/>
      <c r="S878" s="76"/>
      <c r="T878" s="76"/>
      <c r="U878" s="76"/>
      <c r="V878" s="76"/>
      <c r="W878" s="76"/>
      <c r="X878" s="76"/>
      <c r="Y878" s="76"/>
      <c r="Z878" s="76"/>
    </row>
    <row r="879" spans="1:26" ht="15.75" customHeight="1" x14ac:dyDescent="0.45">
      <c r="A879" s="81"/>
      <c r="B879" s="76"/>
      <c r="C879" s="76"/>
      <c r="D879" s="76"/>
      <c r="E879" s="76"/>
      <c r="F879" s="76"/>
      <c r="G879" s="76"/>
      <c r="H879" s="76"/>
      <c r="I879" s="76"/>
      <c r="J879" s="76"/>
      <c r="K879" s="76"/>
      <c r="L879" s="76"/>
      <c r="M879" s="76"/>
      <c r="N879" s="76"/>
      <c r="O879" s="76"/>
      <c r="P879" s="76"/>
      <c r="Q879" s="76"/>
      <c r="R879" s="76"/>
      <c r="S879" s="76"/>
      <c r="T879" s="76"/>
      <c r="U879" s="76"/>
      <c r="V879" s="76"/>
      <c r="W879" s="76"/>
      <c r="X879" s="76"/>
      <c r="Y879" s="76"/>
      <c r="Z879" s="76"/>
    </row>
    <row r="880" spans="1:26" ht="15.75" customHeight="1" x14ac:dyDescent="0.45">
      <c r="A880" s="81"/>
      <c r="B880" s="76"/>
      <c r="C880" s="76"/>
      <c r="D880" s="76"/>
      <c r="E880" s="76"/>
      <c r="F880" s="76"/>
      <c r="G880" s="76"/>
      <c r="H880" s="76"/>
      <c r="I880" s="76"/>
      <c r="J880" s="76"/>
      <c r="K880" s="76"/>
      <c r="L880" s="76"/>
      <c r="M880" s="76"/>
      <c r="N880" s="76"/>
      <c r="O880" s="76"/>
      <c r="P880" s="76"/>
      <c r="Q880" s="76"/>
      <c r="R880" s="76"/>
      <c r="S880" s="76"/>
      <c r="T880" s="76"/>
      <c r="U880" s="76"/>
      <c r="V880" s="76"/>
      <c r="W880" s="76"/>
      <c r="X880" s="76"/>
      <c r="Y880" s="76"/>
      <c r="Z880" s="76"/>
    </row>
    <row r="881" spans="1:26" ht="15.75" customHeight="1" x14ac:dyDescent="0.45">
      <c r="A881" s="81"/>
      <c r="B881" s="76"/>
      <c r="C881" s="76"/>
      <c r="D881" s="76"/>
      <c r="E881" s="76"/>
      <c r="F881" s="76"/>
      <c r="G881" s="76"/>
      <c r="H881" s="76"/>
      <c r="I881" s="76"/>
      <c r="J881" s="76"/>
      <c r="K881" s="76"/>
      <c r="L881" s="76"/>
      <c r="M881" s="76"/>
      <c r="N881" s="76"/>
      <c r="O881" s="76"/>
      <c r="P881" s="76"/>
      <c r="Q881" s="76"/>
      <c r="R881" s="76"/>
      <c r="S881" s="76"/>
      <c r="T881" s="76"/>
      <c r="U881" s="76"/>
      <c r="V881" s="76"/>
      <c r="W881" s="76"/>
      <c r="X881" s="76"/>
      <c r="Y881" s="76"/>
      <c r="Z881" s="76"/>
    </row>
    <row r="882" spans="1:26" ht="15.75" customHeight="1" x14ac:dyDescent="0.45">
      <c r="A882" s="81"/>
      <c r="B882" s="76"/>
      <c r="C882" s="76"/>
      <c r="D882" s="76"/>
      <c r="E882" s="76"/>
      <c r="F882" s="76"/>
      <c r="G882" s="76"/>
      <c r="H882" s="76"/>
      <c r="I882" s="76"/>
      <c r="J882" s="76"/>
      <c r="K882" s="76"/>
      <c r="L882" s="76"/>
      <c r="M882" s="76"/>
      <c r="N882" s="76"/>
      <c r="O882" s="76"/>
      <c r="P882" s="76"/>
      <c r="Q882" s="76"/>
      <c r="R882" s="76"/>
      <c r="S882" s="76"/>
      <c r="T882" s="76"/>
      <c r="U882" s="76"/>
      <c r="V882" s="76"/>
      <c r="W882" s="76"/>
      <c r="X882" s="76"/>
      <c r="Y882" s="76"/>
      <c r="Z882" s="76"/>
    </row>
    <row r="883" spans="1:26" ht="15.75" customHeight="1" x14ac:dyDescent="0.45">
      <c r="A883" s="81"/>
      <c r="B883" s="76"/>
      <c r="C883" s="76"/>
      <c r="D883" s="76"/>
      <c r="E883" s="76"/>
      <c r="F883" s="76"/>
      <c r="G883" s="76"/>
      <c r="H883" s="76"/>
      <c r="I883" s="76"/>
      <c r="J883" s="76"/>
      <c r="K883" s="76"/>
      <c r="L883" s="76"/>
      <c r="M883" s="76"/>
      <c r="N883" s="76"/>
      <c r="O883" s="76"/>
      <c r="P883" s="76"/>
      <c r="Q883" s="76"/>
      <c r="R883" s="76"/>
      <c r="S883" s="76"/>
      <c r="T883" s="76"/>
      <c r="U883" s="76"/>
      <c r="V883" s="76"/>
      <c r="W883" s="76"/>
      <c r="X883" s="76"/>
      <c r="Y883" s="76"/>
      <c r="Z883" s="76"/>
    </row>
    <row r="884" spans="1:26" ht="15.75" customHeight="1" x14ac:dyDescent="0.45">
      <c r="A884" s="81"/>
      <c r="B884" s="76"/>
      <c r="C884" s="76"/>
      <c r="D884" s="76"/>
      <c r="E884" s="76"/>
      <c r="F884" s="76"/>
      <c r="G884" s="76"/>
      <c r="H884" s="76"/>
      <c r="I884" s="76"/>
      <c r="J884" s="76"/>
      <c r="K884" s="76"/>
      <c r="L884" s="76"/>
      <c r="M884" s="76"/>
      <c r="N884" s="76"/>
      <c r="O884" s="76"/>
      <c r="P884" s="76"/>
      <c r="Q884" s="76"/>
      <c r="R884" s="76"/>
      <c r="S884" s="76"/>
      <c r="T884" s="76"/>
      <c r="U884" s="76"/>
      <c r="V884" s="76"/>
      <c r="W884" s="76"/>
      <c r="X884" s="76"/>
      <c r="Y884" s="76"/>
      <c r="Z884" s="76"/>
    </row>
    <row r="885" spans="1:26" ht="15.75" customHeight="1" x14ac:dyDescent="0.45">
      <c r="A885" s="81"/>
      <c r="B885" s="76"/>
      <c r="C885" s="76"/>
      <c r="D885" s="76"/>
      <c r="E885" s="76"/>
      <c r="F885" s="76"/>
      <c r="G885" s="76"/>
      <c r="H885" s="76"/>
      <c r="I885" s="76"/>
      <c r="J885" s="76"/>
      <c r="K885" s="76"/>
      <c r="L885" s="76"/>
      <c r="M885" s="76"/>
      <c r="N885" s="76"/>
      <c r="O885" s="76"/>
      <c r="P885" s="76"/>
      <c r="Q885" s="76"/>
      <c r="R885" s="76"/>
      <c r="S885" s="76"/>
      <c r="T885" s="76"/>
      <c r="U885" s="76"/>
      <c r="V885" s="76"/>
      <c r="W885" s="76"/>
      <c r="X885" s="76"/>
      <c r="Y885" s="76"/>
      <c r="Z885" s="76"/>
    </row>
    <row r="886" spans="1:26" ht="15.75" customHeight="1" x14ac:dyDescent="0.45">
      <c r="A886" s="81"/>
      <c r="B886" s="76"/>
      <c r="C886" s="76"/>
      <c r="D886" s="76"/>
      <c r="E886" s="76"/>
      <c r="F886" s="76"/>
      <c r="G886" s="76"/>
      <c r="H886" s="76"/>
      <c r="I886" s="76"/>
      <c r="J886" s="76"/>
      <c r="K886" s="76"/>
      <c r="L886" s="76"/>
      <c r="M886" s="76"/>
      <c r="N886" s="76"/>
      <c r="O886" s="76"/>
      <c r="P886" s="76"/>
      <c r="Q886" s="76"/>
      <c r="R886" s="76"/>
      <c r="S886" s="76"/>
      <c r="T886" s="76"/>
      <c r="U886" s="76"/>
      <c r="V886" s="76"/>
      <c r="W886" s="76"/>
      <c r="X886" s="76"/>
      <c r="Y886" s="76"/>
      <c r="Z886" s="76"/>
    </row>
    <row r="887" spans="1:26" ht="15.75" customHeight="1" x14ac:dyDescent="0.45">
      <c r="A887" s="81"/>
      <c r="B887" s="76"/>
      <c r="C887" s="76"/>
      <c r="D887" s="76"/>
      <c r="E887" s="76"/>
      <c r="F887" s="76"/>
      <c r="G887" s="76"/>
      <c r="H887" s="76"/>
      <c r="I887" s="76"/>
      <c r="J887" s="76"/>
      <c r="K887" s="76"/>
      <c r="L887" s="76"/>
      <c r="M887" s="76"/>
      <c r="N887" s="76"/>
      <c r="O887" s="76"/>
      <c r="P887" s="76"/>
      <c r="Q887" s="76"/>
      <c r="R887" s="76"/>
      <c r="S887" s="76"/>
      <c r="T887" s="76"/>
      <c r="U887" s="76"/>
      <c r="V887" s="76"/>
      <c r="W887" s="76"/>
      <c r="X887" s="76"/>
      <c r="Y887" s="76"/>
      <c r="Z887" s="76"/>
    </row>
    <row r="888" spans="1:26" ht="15.75" customHeight="1" x14ac:dyDescent="0.45">
      <c r="A888" s="81"/>
      <c r="B888" s="76"/>
      <c r="C888" s="76"/>
      <c r="D888" s="76"/>
      <c r="E888" s="76"/>
      <c r="F888" s="76"/>
      <c r="G888" s="76"/>
      <c r="H888" s="76"/>
      <c r="I888" s="76"/>
      <c r="J888" s="76"/>
      <c r="K888" s="76"/>
      <c r="L888" s="76"/>
      <c r="M888" s="76"/>
      <c r="N888" s="76"/>
      <c r="O888" s="76"/>
      <c r="P888" s="76"/>
      <c r="Q888" s="76"/>
      <c r="R888" s="76"/>
      <c r="S888" s="76"/>
      <c r="T888" s="76"/>
      <c r="U888" s="76"/>
      <c r="V888" s="76"/>
      <c r="W888" s="76"/>
      <c r="X888" s="76"/>
      <c r="Y888" s="76"/>
      <c r="Z888" s="76"/>
    </row>
    <row r="889" spans="1:26" ht="15.75" customHeight="1" x14ac:dyDescent="0.45">
      <c r="A889" s="81"/>
      <c r="B889" s="76"/>
      <c r="C889" s="76"/>
      <c r="D889" s="76"/>
      <c r="E889" s="76"/>
      <c r="F889" s="76"/>
      <c r="G889" s="76"/>
      <c r="H889" s="76"/>
      <c r="I889" s="76"/>
      <c r="J889" s="76"/>
      <c r="K889" s="76"/>
      <c r="L889" s="76"/>
      <c r="M889" s="76"/>
      <c r="N889" s="76"/>
      <c r="O889" s="76"/>
      <c r="P889" s="76"/>
      <c r="Q889" s="76"/>
      <c r="R889" s="76"/>
      <c r="S889" s="76"/>
      <c r="T889" s="76"/>
      <c r="U889" s="76"/>
      <c r="V889" s="76"/>
      <c r="W889" s="76"/>
      <c r="X889" s="76"/>
      <c r="Y889" s="76"/>
      <c r="Z889" s="76"/>
    </row>
    <row r="890" spans="1:26" ht="15.75" customHeight="1" x14ac:dyDescent="0.45">
      <c r="A890" s="81"/>
      <c r="B890" s="76"/>
      <c r="C890" s="76"/>
      <c r="D890" s="76"/>
      <c r="E890" s="76"/>
      <c r="F890" s="76"/>
      <c r="G890" s="76"/>
      <c r="H890" s="76"/>
      <c r="I890" s="76"/>
      <c r="J890" s="76"/>
      <c r="K890" s="76"/>
      <c r="L890" s="76"/>
      <c r="M890" s="76"/>
      <c r="N890" s="76"/>
      <c r="O890" s="76"/>
      <c r="P890" s="76"/>
      <c r="Q890" s="76"/>
      <c r="R890" s="76"/>
      <c r="S890" s="76"/>
      <c r="T890" s="76"/>
      <c r="U890" s="76"/>
      <c r="V890" s="76"/>
      <c r="W890" s="76"/>
      <c r="X890" s="76"/>
      <c r="Y890" s="76"/>
      <c r="Z890" s="76"/>
    </row>
    <row r="891" spans="1:26" ht="15.75" customHeight="1" x14ac:dyDescent="0.45">
      <c r="A891" s="81"/>
      <c r="B891" s="76"/>
      <c r="C891" s="76"/>
      <c r="D891" s="76"/>
      <c r="E891" s="76"/>
      <c r="F891" s="76"/>
      <c r="G891" s="76"/>
      <c r="H891" s="76"/>
      <c r="I891" s="76"/>
      <c r="J891" s="76"/>
      <c r="K891" s="76"/>
      <c r="L891" s="76"/>
      <c r="M891" s="76"/>
      <c r="N891" s="76"/>
      <c r="O891" s="76"/>
      <c r="P891" s="76"/>
      <c r="Q891" s="76"/>
      <c r="R891" s="76"/>
      <c r="S891" s="76"/>
      <c r="T891" s="76"/>
      <c r="U891" s="76"/>
      <c r="V891" s="76"/>
      <c r="W891" s="76"/>
      <c r="X891" s="76"/>
      <c r="Y891" s="76"/>
      <c r="Z891" s="76"/>
    </row>
    <row r="892" spans="1:26" ht="15.75" customHeight="1" x14ac:dyDescent="0.45">
      <c r="A892" s="81"/>
      <c r="B892" s="76"/>
      <c r="C892" s="76"/>
      <c r="D892" s="76"/>
      <c r="E892" s="76"/>
      <c r="F892" s="76"/>
      <c r="G892" s="76"/>
      <c r="H892" s="76"/>
      <c r="I892" s="76"/>
      <c r="J892" s="76"/>
      <c r="K892" s="76"/>
      <c r="L892" s="76"/>
      <c r="M892" s="76"/>
      <c r="N892" s="76"/>
      <c r="O892" s="76"/>
      <c r="P892" s="76"/>
      <c r="Q892" s="76"/>
      <c r="R892" s="76"/>
      <c r="S892" s="76"/>
      <c r="T892" s="76"/>
      <c r="U892" s="76"/>
      <c r="V892" s="76"/>
      <c r="W892" s="76"/>
      <c r="X892" s="76"/>
      <c r="Y892" s="76"/>
      <c r="Z892" s="76"/>
    </row>
    <row r="893" spans="1:26" ht="15.75" customHeight="1" x14ac:dyDescent="0.45">
      <c r="A893" s="81"/>
      <c r="B893" s="76"/>
      <c r="C893" s="76"/>
      <c r="D893" s="76"/>
      <c r="E893" s="76"/>
      <c r="F893" s="76"/>
      <c r="G893" s="76"/>
      <c r="H893" s="76"/>
      <c r="I893" s="76"/>
      <c r="J893" s="76"/>
      <c r="K893" s="76"/>
      <c r="L893" s="76"/>
      <c r="M893" s="76"/>
      <c r="N893" s="76"/>
      <c r="O893" s="76"/>
      <c r="P893" s="76"/>
      <c r="Q893" s="76"/>
      <c r="R893" s="76"/>
      <c r="S893" s="76"/>
      <c r="T893" s="76"/>
      <c r="U893" s="76"/>
      <c r="V893" s="76"/>
      <c r="W893" s="76"/>
      <c r="X893" s="76"/>
      <c r="Y893" s="76"/>
      <c r="Z893" s="76"/>
    </row>
    <row r="894" spans="1:26" ht="15.75" customHeight="1" x14ac:dyDescent="0.45">
      <c r="A894" s="81"/>
      <c r="B894" s="76"/>
      <c r="C894" s="76"/>
      <c r="D894" s="76"/>
      <c r="E894" s="76"/>
      <c r="F894" s="76"/>
      <c r="G894" s="76"/>
      <c r="H894" s="76"/>
      <c r="I894" s="76"/>
      <c r="J894" s="76"/>
      <c r="K894" s="76"/>
      <c r="L894" s="76"/>
      <c r="M894" s="76"/>
      <c r="N894" s="76"/>
      <c r="O894" s="76"/>
      <c r="P894" s="76"/>
      <c r="Q894" s="76"/>
      <c r="R894" s="76"/>
      <c r="S894" s="76"/>
      <c r="T894" s="76"/>
      <c r="U894" s="76"/>
      <c r="V894" s="76"/>
      <c r="W894" s="76"/>
      <c r="X894" s="76"/>
      <c r="Y894" s="76"/>
      <c r="Z894" s="76"/>
    </row>
    <row r="895" spans="1:26" ht="15.75" customHeight="1" x14ac:dyDescent="0.45">
      <c r="A895" s="81"/>
      <c r="B895" s="76"/>
      <c r="C895" s="76"/>
      <c r="D895" s="76"/>
      <c r="E895" s="76"/>
      <c r="F895" s="76"/>
      <c r="G895" s="76"/>
      <c r="H895" s="76"/>
      <c r="I895" s="76"/>
      <c r="J895" s="76"/>
      <c r="K895" s="76"/>
      <c r="L895" s="76"/>
      <c r="M895" s="76"/>
      <c r="N895" s="76"/>
      <c r="O895" s="76"/>
      <c r="P895" s="76"/>
      <c r="Q895" s="76"/>
      <c r="R895" s="76"/>
      <c r="S895" s="76"/>
      <c r="T895" s="76"/>
      <c r="U895" s="76"/>
      <c r="V895" s="76"/>
      <c r="W895" s="76"/>
      <c r="X895" s="76"/>
      <c r="Y895" s="76"/>
      <c r="Z895" s="76"/>
    </row>
    <row r="896" spans="1:26" ht="15.75" customHeight="1" x14ac:dyDescent="0.45">
      <c r="A896" s="81"/>
      <c r="B896" s="76"/>
      <c r="C896" s="76"/>
      <c r="D896" s="76"/>
      <c r="E896" s="76"/>
      <c r="F896" s="76"/>
      <c r="G896" s="76"/>
      <c r="H896" s="76"/>
      <c r="I896" s="76"/>
      <c r="J896" s="76"/>
      <c r="K896" s="76"/>
      <c r="L896" s="76"/>
      <c r="M896" s="76"/>
      <c r="N896" s="76"/>
      <c r="O896" s="76"/>
      <c r="P896" s="76"/>
      <c r="Q896" s="76"/>
      <c r="R896" s="76"/>
      <c r="S896" s="76"/>
      <c r="T896" s="76"/>
      <c r="U896" s="76"/>
      <c r="V896" s="76"/>
      <c r="W896" s="76"/>
      <c r="X896" s="76"/>
      <c r="Y896" s="76"/>
      <c r="Z896" s="76"/>
    </row>
    <row r="897" spans="1:26" ht="15.75" customHeight="1" x14ac:dyDescent="0.45">
      <c r="A897" s="81"/>
      <c r="B897" s="76"/>
      <c r="C897" s="76"/>
      <c r="D897" s="76"/>
      <c r="E897" s="76"/>
      <c r="F897" s="76"/>
      <c r="G897" s="76"/>
      <c r="H897" s="76"/>
      <c r="I897" s="76"/>
      <c r="J897" s="76"/>
      <c r="K897" s="76"/>
      <c r="L897" s="76"/>
      <c r="M897" s="76"/>
      <c r="N897" s="76"/>
      <c r="O897" s="76"/>
      <c r="P897" s="76"/>
      <c r="Q897" s="76"/>
      <c r="R897" s="76"/>
      <c r="S897" s="76"/>
      <c r="T897" s="76"/>
      <c r="U897" s="76"/>
      <c r="V897" s="76"/>
      <c r="W897" s="76"/>
      <c r="X897" s="76"/>
      <c r="Y897" s="76"/>
      <c r="Z897" s="76"/>
    </row>
    <row r="898" spans="1:26" ht="15.75" customHeight="1" x14ac:dyDescent="0.45">
      <c r="A898" s="81"/>
      <c r="B898" s="76"/>
      <c r="C898" s="76"/>
      <c r="D898" s="76"/>
      <c r="E898" s="76"/>
      <c r="F898" s="76"/>
      <c r="G898" s="76"/>
      <c r="H898" s="76"/>
      <c r="I898" s="76"/>
      <c r="J898" s="76"/>
      <c r="K898" s="76"/>
      <c r="L898" s="76"/>
      <c r="M898" s="76"/>
      <c r="N898" s="76"/>
      <c r="O898" s="76"/>
      <c r="P898" s="76"/>
      <c r="Q898" s="76"/>
      <c r="R898" s="76"/>
      <c r="S898" s="76"/>
      <c r="T898" s="76"/>
      <c r="U898" s="76"/>
      <c r="V898" s="76"/>
      <c r="W898" s="76"/>
      <c r="X898" s="76"/>
      <c r="Y898" s="76"/>
      <c r="Z898" s="76"/>
    </row>
    <row r="899" spans="1:26" ht="15.75" customHeight="1" x14ac:dyDescent="0.45">
      <c r="A899" s="81"/>
      <c r="B899" s="76"/>
      <c r="C899" s="76"/>
      <c r="D899" s="76"/>
      <c r="E899" s="76"/>
      <c r="F899" s="76"/>
      <c r="G899" s="76"/>
      <c r="H899" s="76"/>
      <c r="I899" s="76"/>
      <c r="J899" s="76"/>
      <c r="K899" s="76"/>
      <c r="L899" s="76"/>
      <c r="M899" s="76"/>
      <c r="N899" s="76"/>
      <c r="O899" s="76"/>
      <c r="P899" s="76"/>
      <c r="Q899" s="76"/>
      <c r="R899" s="76"/>
      <c r="S899" s="76"/>
      <c r="T899" s="76"/>
      <c r="U899" s="76"/>
      <c r="V899" s="76"/>
      <c r="W899" s="76"/>
      <c r="X899" s="76"/>
      <c r="Y899" s="76"/>
      <c r="Z899" s="76"/>
    </row>
    <row r="900" spans="1:26" ht="15.75" customHeight="1" x14ac:dyDescent="0.45">
      <c r="A900" s="81"/>
      <c r="B900" s="76"/>
      <c r="C900" s="76"/>
      <c r="D900" s="76"/>
      <c r="E900" s="76"/>
      <c r="F900" s="76"/>
      <c r="G900" s="76"/>
      <c r="H900" s="76"/>
      <c r="I900" s="76"/>
      <c r="J900" s="76"/>
      <c r="K900" s="76"/>
      <c r="L900" s="76"/>
      <c r="M900" s="76"/>
      <c r="N900" s="76"/>
      <c r="O900" s="76"/>
      <c r="P900" s="76"/>
      <c r="Q900" s="76"/>
      <c r="R900" s="76"/>
      <c r="S900" s="76"/>
      <c r="T900" s="76"/>
      <c r="U900" s="76"/>
      <c r="V900" s="76"/>
      <c r="W900" s="76"/>
      <c r="X900" s="76"/>
      <c r="Y900" s="76"/>
      <c r="Z900" s="76"/>
    </row>
    <row r="901" spans="1:26" ht="15.75" customHeight="1" x14ac:dyDescent="0.45">
      <c r="A901" s="81"/>
      <c r="B901" s="76"/>
      <c r="C901" s="76"/>
      <c r="D901" s="76"/>
      <c r="E901" s="76"/>
      <c r="F901" s="76"/>
      <c r="G901" s="76"/>
      <c r="H901" s="76"/>
      <c r="I901" s="76"/>
      <c r="J901" s="76"/>
      <c r="K901" s="76"/>
      <c r="L901" s="76"/>
      <c r="M901" s="76"/>
      <c r="N901" s="76"/>
      <c r="O901" s="76"/>
      <c r="P901" s="76"/>
      <c r="Q901" s="76"/>
      <c r="R901" s="76"/>
      <c r="S901" s="76"/>
      <c r="T901" s="76"/>
      <c r="U901" s="76"/>
      <c r="V901" s="76"/>
      <c r="W901" s="76"/>
      <c r="X901" s="76"/>
      <c r="Y901" s="76"/>
      <c r="Z901" s="76"/>
    </row>
    <row r="902" spans="1:26" ht="15.75" customHeight="1" x14ac:dyDescent="0.45">
      <c r="A902" s="81"/>
      <c r="B902" s="76"/>
      <c r="C902" s="76"/>
      <c r="D902" s="76"/>
      <c r="E902" s="76"/>
      <c r="F902" s="76"/>
      <c r="G902" s="76"/>
      <c r="H902" s="76"/>
      <c r="I902" s="76"/>
      <c r="J902" s="76"/>
      <c r="K902" s="76"/>
      <c r="L902" s="76"/>
      <c r="M902" s="76"/>
      <c r="N902" s="76"/>
      <c r="O902" s="76"/>
      <c r="P902" s="76"/>
      <c r="Q902" s="76"/>
      <c r="R902" s="76"/>
      <c r="S902" s="76"/>
      <c r="T902" s="76"/>
      <c r="U902" s="76"/>
      <c r="V902" s="76"/>
      <c r="W902" s="76"/>
      <c r="X902" s="76"/>
      <c r="Y902" s="76"/>
      <c r="Z902" s="76"/>
    </row>
    <row r="903" spans="1:26" ht="15.75" customHeight="1" x14ac:dyDescent="0.45">
      <c r="A903" s="81"/>
      <c r="B903" s="76"/>
      <c r="C903" s="76"/>
      <c r="D903" s="76"/>
      <c r="E903" s="76"/>
      <c r="F903" s="76"/>
      <c r="G903" s="76"/>
      <c r="H903" s="76"/>
      <c r="I903" s="76"/>
      <c r="J903" s="76"/>
      <c r="K903" s="76"/>
      <c r="L903" s="76"/>
      <c r="M903" s="76"/>
      <c r="N903" s="76"/>
      <c r="O903" s="76"/>
      <c r="P903" s="76"/>
      <c r="Q903" s="76"/>
      <c r="R903" s="76"/>
      <c r="S903" s="76"/>
      <c r="T903" s="76"/>
      <c r="U903" s="76"/>
      <c r="V903" s="76"/>
      <c r="W903" s="76"/>
      <c r="X903" s="76"/>
      <c r="Y903" s="76"/>
      <c r="Z903" s="76"/>
    </row>
    <row r="904" spans="1:26" ht="15.75" customHeight="1" x14ac:dyDescent="0.45">
      <c r="A904" s="81"/>
      <c r="B904" s="76"/>
      <c r="C904" s="76"/>
      <c r="D904" s="76"/>
      <c r="E904" s="76"/>
      <c r="F904" s="76"/>
      <c r="G904" s="76"/>
      <c r="H904" s="76"/>
      <c r="I904" s="76"/>
      <c r="J904" s="76"/>
      <c r="K904" s="76"/>
      <c r="L904" s="76"/>
      <c r="M904" s="76"/>
      <c r="N904" s="76"/>
      <c r="O904" s="76"/>
      <c r="P904" s="76"/>
      <c r="Q904" s="76"/>
      <c r="R904" s="76"/>
      <c r="S904" s="76"/>
      <c r="T904" s="76"/>
      <c r="U904" s="76"/>
      <c r="V904" s="76"/>
      <c r="W904" s="76"/>
      <c r="X904" s="76"/>
      <c r="Y904" s="76"/>
      <c r="Z904" s="76"/>
    </row>
    <row r="905" spans="1:26" ht="15.75" customHeight="1" x14ac:dyDescent="0.45">
      <c r="A905" s="81"/>
      <c r="B905" s="76"/>
      <c r="C905" s="76"/>
      <c r="D905" s="76"/>
      <c r="E905" s="76"/>
      <c r="F905" s="76"/>
      <c r="G905" s="76"/>
      <c r="H905" s="76"/>
      <c r="I905" s="76"/>
      <c r="J905" s="76"/>
      <c r="K905" s="76"/>
      <c r="L905" s="76"/>
      <c r="M905" s="76"/>
      <c r="N905" s="76"/>
      <c r="O905" s="76"/>
      <c r="P905" s="76"/>
      <c r="Q905" s="76"/>
      <c r="R905" s="76"/>
      <c r="S905" s="76"/>
      <c r="T905" s="76"/>
      <c r="U905" s="76"/>
      <c r="V905" s="76"/>
      <c r="W905" s="76"/>
      <c r="X905" s="76"/>
      <c r="Y905" s="76"/>
      <c r="Z905" s="76"/>
    </row>
    <row r="906" spans="1:26" ht="15.75" customHeight="1" x14ac:dyDescent="0.45">
      <c r="A906" s="81"/>
      <c r="B906" s="76"/>
      <c r="C906" s="76"/>
      <c r="D906" s="76"/>
      <c r="E906" s="76"/>
      <c r="F906" s="76"/>
      <c r="G906" s="76"/>
      <c r="H906" s="76"/>
      <c r="I906" s="76"/>
      <c r="J906" s="76"/>
      <c r="K906" s="76"/>
      <c r="L906" s="76"/>
      <c r="M906" s="76"/>
      <c r="N906" s="76"/>
      <c r="O906" s="76"/>
      <c r="P906" s="76"/>
      <c r="Q906" s="76"/>
      <c r="R906" s="76"/>
      <c r="S906" s="76"/>
      <c r="T906" s="76"/>
      <c r="U906" s="76"/>
      <c r="V906" s="76"/>
      <c r="W906" s="76"/>
      <c r="X906" s="76"/>
      <c r="Y906" s="76"/>
      <c r="Z906" s="76"/>
    </row>
    <row r="907" spans="1:26" ht="15.75" customHeight="1" x14ac:dyDescent="0.45">
      <c r="A907" s="81"/>
      <c r="B907" s="76"/>
      <c r="C907" s="76"/>
      <c r="D907" s="76"/>
      <c r="E907" s="76"/>
      <c r="F907" s="76"/>
      <c r="G907" s="76"/>
      <c r="H907" s="76"/>
      <c r="I907" s="76"/>
      <c r="J907" s="76"/>
      <c r="K907" s="76"/>
      <c r="L907" s="76"/>
      <c r="M907" s="76"/>
      <c r="N907" s="76"/>
      <c r="O907" s="76"/>
      <c r="P907" s="76"/>
      <c r="Q907" s="76"/>
      <c r="R907" s="76"/>
      <c r="S907" s="76"/>
      <c r="T907" s="76"/>
      <c r="U907" s="76"/>
      <c r="V907" s="76"/>
      <c r="W907" s="76"/>
      <c r="X907" s="76"/>
      <c r="Y907" s="76"/>
      <c r="Z907" s="76"/>
    </row>
    <row r="908" spans="1:26" ht="15.75" customHeight="1" x14ac:dyDescent="0.45">
      <c r="A908" s="81"/>
      <c r="B908" s="76"/>
      <c r="C908" s="76"/>
      <c r="D908" s="76"/>
      <c r="E908" s="76"/>
      <c r="F908" s="76"/>
      <c r="G908" s="76"/>
      <c r="H908" s="76"/>
      <c r="I908" s="76"/>
      <c r="J908" s="76"/>
      <c r="K908" s="76"/>
      <c r="L908" s="76"/>
      <c r="M908" s="76"/>
      <c r="N908" s="76"/>
      <c r="O908" s="76"/>
      <c r="P908" s="76"/>
      <c r="Q908" s="76"/>
      <c r="R908" s="76"/>
      <c r="S908" s="76"/>
      <c r="T908" s="76"/>
      <c r="U908" s="76"/>
      <c r="V908" s="76"/>
      <c r="W908" s="76"/>
      <c r="X908" s="76"/>
      <c r="Y908" s="76"/>
      <c r="Z908" s="76"/>
    </row>
    <row r="909" spans="1:26" ht="15.75" customHeight="1" x14ac:dyDescent="0.45">
      <c r="A909" s="81"/>
      <c r="B909" s="76"/>
      <c r="C909" s="76"/>
      <c r="D909" s="76"/>
      <c r="E909" s="76"/>
      <c r="F909" s="76"/>
      <c r="G909" s="76"/>
      <c r="H909" s="76"/>
      <c r="I909" s="76"/>
      <c r="J909" s="76"/>
      <c r="K909" s="76"/>
      <c r="L909" s="76"/>
      <c r="M909" s="76"/>
      <c r="N909" s="76"/>
      <c r="O909" s="76"/>
      <c r="P909" s="76"/>
      <c r="Q909" s="76"/>
      <c r="R909" s="76"/>
      <c r="S909" s="76"/>
      <c r="T909" s="76"/>
      <c r="U909" s="76"/>
      <c r="V909" s="76"/>
      <c r="W909" s="76"/>
      <c r="X909" s="76"/>
      <c r="Y909" s="76"/>
      <c r="Z909" s="76"/>
    </row>
    <row r="910" spans="1:26" ht="15.75" customHeight="1" x14ac:dyDescent="0.45">
      <c r="A910" s="81"/>
      <c r="B910" s="76"/>
      <c r="C910" s="76"/>
      <c r="D910" s="76"/>
      <c r="E910" s="76"/>
      <c r="F910" s="76"/>
      <c r="G910" s="76"/>
      <c r="H910" s="76"/>
      <c r="I910" s="76"/>
      <c r="J910" s="76"/>
      <c r="K910" s="76"/>
      <c r="L910" s="76"/>
      <c r="M910" s="76"/>
      <c r="N910" s="76"/>
      <c r="O910" s="76"/>
      <c r="P910" s="76"/>
      <c r="Q910" s="76"/>
      <c r="R910" s="76"/>
      <c r="S910" s="76"/>
      <c r="T910" s="76"/>
      <c r="U910" s="76"/>
      <c r="V910" s="76"/>
      <c r="W910" s="76"/>
      <c r="X910" s="76"/>
      <c r="Y910" s="76"/>
      <c r="Z910" s="76"/>
    </row>
    <row r="911" spans="1:26" ht="15.75" customHeight="1" x14ac:dyDescent="0.45">
      <c r="A911" s="81"/>
      <c r="B911" s="76"/>
      <c r="C911" s="76"/>
      <c r="D911" s="76"/>
      <c r="E911" s="76"/>
      <c r="F911" s="76"/>
      <c r="G911" s="76"/>
      <c r="H911" s="76"/>
      <c r="I911" s="76"/>
      <c r="J911" s="76"/>
      <c r="K911" s="76"/>
      <c r="L911" s="76"/>
      <c r="M911" s="76"/>
      <c r="N911" s="76"/>
      <c r="O911" s="76"/>
      <c r="P911" s="76"/>
      <c r="Q911" s="76"/>
      <c r="R911" s="76"/>
      <c r="S911" s="76"/>
      <c r="T911" s="76"/>
      <c r="U911" s="76"/>
      <c r="V911" s="76"/>
      <c r="W911" s="76"/>
      <c r="X911" s="76"/>
      <c r="Y911" s="76"/>
      <c r="Z911" s="76"/>
    </row>
    <row r="912" spans="1:26" ht="15.75" customHeight="1" x14ac:dyDescent="0.45">
      <c r="A912" s="81"/>
      <c r="B912" s="76"/>
      <c r="C912" s="76"/>
      <c r="D912" s="76"/>
      <c r="E912" s="76"/>
      <c r="F912" s="76"/>
      <c r="G912" s="76"/>
      <c r="H912" s="76"/>
      <c r="I912" s="76"/>
      <c r="J912" s="76"/>
      <c r="K912" s="76"/>
      <c r="L912" s="76"/>
      <c r="M912" s="76"/>
      <c r="N912" s="76"/>
      <c r="O912" s="76"/>
      <c r="P912" s="76"/>
      <c r="Q912" s="76"/>
      <c r="R912" s="76"/>
      <c r="S912" s="76"/>
      <c r="T912" s="76"/>
      <c r="U912" s="76"/>
      <c r="V912" s="76"/>
      <c r="W912" s="76"/>
      <c r="X912" s="76"/>
      <c r="Y912" s="76"/>
      <c r="Z912" s="76"/>
    </row>
    <row r="913" spans="1:26" ht="15.75" customHeight="1" x14ac:dyDescent="0.45">
      <c r="A913" s="81"/>
      <c r="B913" s="76"/>
      <c r="C913" s="76"/>
      <c r="D913" s="76"/>
      <c r="E913" s="76"/>
      <c r="F913" s="76"/>
      <c r="G913" s="76"/>
      <c r="H913" s="76"/>
      <c r="I913" s="76"/>
      <c r="J913" s="76"/>
      <c r="K913" s="76"/>
      <c r="L913" s="76"/>
      <c r="M913" s="76"/>
      <c r="N913" s="76"/>
      <c r="O913" s="76"/>
      <c r="P913" s="76"/>
      <c r="Q913" s="76"/>
      <c r="R913" s="76"/>
      <c r="S913" s="76"/>
      <c r="T913" s="76"/>
      <c r="U913" s="76"/>
      <c r="V913" s="76"/>
      <c r="W913" s="76"/>
      <c r="X913" s="76"/>
      <c r="Y913" s="76"/>
      <c r="Z913" s="76"/>
    </row>
    <row r="914" spans="1:26" ht="15.75" customHeight="1" x14ac:dyDescent="0.45">
      <c r="A914" s="81"/>
      <c r="B914" s="76"/>
      <c r="C914" s="76"/>
      <c r="D914" s="76"/>
      <c r="E914" s="76"/>
      <c r="F914" s="76"/>
      <c r="G914" s="76"/>
      <c r="H914" s="76"/>
      <c r="I914" s="76"/>
      <c r="J914" s="76"/>
      <c r="K914" s="76"/>
      <c r="L914" s="76"/>
      <c r="M914" s="76"/>
      <c r="N914" s="76"/>
      <c r="O914" s="76"/>
      <c r="P914" s="76"/>
      <c r="Q914" s="76"/>
      <c r="R914" s="76"/>
      <c r="S914" s="76"/>
      <c r="T914" s="76"/>
      <c r="U914" s="76"/>
      <c r="V914" s="76"/>
      <c r="W914" s="76"/>
      <c r="X914" s="76"/>
      <c r="Y914" s="76"/>
      <c r="Z914" s="76"/>
    </row>
    <row r="915" spans="1:26" ht="15.75" customHeight="1" x14ac:dyDescent="0.45">
      <c r="A915" s="81"/>
      <c r="B915" s="76"/>
      <c r="C915" s="76"/>
      <c r="D915" s="76"/>
      <c r="E915" s="76"/>
      <c r="F915" s="76"/>
      <c r="G915" s="76"/>
      <c r="H915" s="76"/>
      <c r="I915" s="76"/>
      <c r="J915" s="76"/>
      <c r="K915" s="76"/>
      <c r="L915" s="76"/>
      <c r="M915" s="76"/>
      <c r="N915" s="76"/>
      <c r="O915" s="76"/>
      <c r="P915" s="76"/>
      <c r="Q915" s="76"/>
      <c r="R915" s="76"/>
      <c r="S915" s="76"/>
      <c r="T915" s="76"/>
      <c r="U915" s="76"/>
      <c r="V915" s="76"/>
      <c r="W915" s="76"/>
      <c r="X915" s="76"/>
      <c r="Y915" s="76"/>
      <c r="Z915" s="76"/>
    </row>
    <row r="916" spans="1:26" ht="15.75" customHeight="1" x14ac:dyDescent="0.45">
      <c r="A916" s="81"/>
      <c r="B916" s="76"/>
      <c r="C916" s="76"/>
      <c r="D916" s="76"/>
      <c r="E916" s="76"/>
      <c r="F916" s="76"/>
      <c r="G916" s="76"/>
      <c r="H916" s="76"/>
      <c r="I916" s="76"/>
      <c r="J916" s="76"/>
      <c r="K916" s="76"/>
      <c r="L916" s="76"/>
      <c r="M916" s="76"/>
      <c r="N916" s="76"/>
      <c r="O916" s="76"/>
      <c r="P916" s="76"/>
      <c r="Q916" s="76"/>
      <c r="R916" s="76"/>
      <c r="S916" s="76"/>
      <c r="T916" s="76"/>
      <c r="U916" s="76"/>
      <c r="V916" s="76"/>
      <c r="W916" s="76"/>
      <c r="X916" s="76"/>
      <c r="Y916" s="76"/>
      <c r="Z916" s="76"/>
    </row>
    <row r="917" spans="1:26" ht="15.75" customHeight="1" x14ac:dyDescent="0.45">
      <c r="A917" s="81"/>
      <c r="B917" s="76"/>
      <c r="C917" s="76"/>
      <c r="D917" s="76"/>
      <c r="E917" s="76"/>
      <c r="F917" s="76"/>
      <c r="G917" s="76"/>
      <c r="H917" s="76"/>
      <c r="I917" s="76"/>
      <c r="J917" s="76"/>
      <c r="K917" s="76"/>
      <c r="L917" s="76"/>
      <c r="M917" s="76"/>
      <c r="N917" s="76"/>
      <c r="O917" s="76"/>
      <c r="P917" s="76"/>
      <c r="Q917" s="76"/>
      <c r="R917" s="76"/>
      <c r="S917" s="76"/>
      <c r="T917" s="76"/>
      <c r="U917" s="76"/>
      <c r="V917" s="76"/>
      <c r="W917" s="76"/>
      <c r="X917" s="76"/>
      <c r="Y917" s="76"/>
      <c r="Z917" s="76"/>
    </row>
    <row r="918" spans="1:26" ht="15.75" customHeight="1" x14ac:dyDescent="0.45">
      <c r="A918" s="81"/>
      <c r="B918" s="76"/>
      <c r="C918" s="76"/>
      <c r="D918" s="76"/>
      <c r="E918" s="76"/>
      <c r="F918" s="76"/>
      <c r="G918" s="76"/>
      <c r="H918" s="76"/>
      <c r="I918" s="76"/>
      <c r="J918" s="76"/>
      <c r="K918" s="76"/>
      <c r="L918" s="76"/>
      <c r="M918" s="76"/>
      <c r="N918" s="76"/>
      <c r="O918" s="76"/>
      <c r="P918" s="76"/>
      <c r="Q918" s="76"/>
      <c r="R918" s="76"/>
      <c r="S918" s="76"/>
      <c r="T918" s="76"/>
      <c r="U918" s="76"/>
      <c r="V918" s="76"/>
      <c r="W918" s="76"/>
      <c r="X918" s="76"/>
      <c r="Y918" s="76"/>
      <c r="Z918" s="76"/>
    </row>
    <row r="919" spans="1:26" ht="15.75" customHeight="1" x14ac:dyDescent="0.45">
      <c r="A919" s="81"/>
      <c r="B919" s="76"/>
      <c r="C919" s="76"/>
      <c r="D919" s="76"/>
      <c r="E919" s="76"/>
      <c r="F919" s="76"/>
      <c r="G919" s="76"/>
      <c r="H919" s="76"/>
      <c r="I919" s="76"/>
      <c r="J919" s="76"/>
      <c r="K919" s="76"/>
      <c r="L919" s="76"/>
      <c r="M919" s="76"/>
      <c r="N919" s="76"/>
      <c r="O919" s="76"/>
      <c r="P919" s="76"/>
      <c r="Q919" s="76"/>
      <c r="R919" s="76"/>
      <c r="S919" s="76"/>
      <c r="T919" s="76"/>
      <c r="U919" s="76"/>
      <c r="V919" s="76"/>
      <c r="W919" s="76"/>
      <c r="X919" s="76"/>
      <c r="Y919" s="76"/>
      <c r="Z919" s="76"/>
    </row>
    <row r="920" spans="1:26" ht="15.75" customHeight="1" x14ac:dyDescent="0.45">
      <c r="A920" s="81"/>
      <c r="B920" s="76"/>
      <c r="C920" s="76"/>
      <c r="D920" s="76"/>
      <c r="E920" s="76"/>
      <c r="F920" s="76"/>
      <c r="G920" s="76"/>
      <c r="H920" s="76"/>
      <c r="I920" s="76"/>
      <c r="J920" s="76"/>
      <c r="K920" s="76"/>
      <c r="L920" s="76"/>
      <c r="M920" s="76"/>
      <c r="N920" s="76"/>
      <c r="O920" s="76"/>
      <c r="P920" s="76"/>
      <c r="Q920" s="76"/>
      <c r="R920" s="76"/>
      <c r="S920" s="76"/>
      <c r="T920" s="76"/>
      <c r="U920" s="76"/>
      <c r="V920" s="76"/>
      <c r="W920" s="76"/>
      <c r="X920" s="76"/>
      <c r="Y920" s="76"/>
      <c r="Z920" s="76"/>
    </row>
    <row r="921" spans="1:26" ht="15.75" customHeight="1" x14ac:dyDescent="0.45">
      <c r="A921" s="81"/>
      <c r="B921" s="76"/>
      <c r="C921" s="76"/>
      <c r="D921" s="76"/>
      <c r="E921" s="76"/>
      <c r="F921" s="76"/>
      <c r="G921" s="76"/>
      <c r="H921" s="76"/>
      <c r="I921" s="76"/>
      <c r="J921" s="76"/>
      <c r="K921" s="76"/>
      <c r="L921" s="76"/>
      <c r="M921" s="76"/>
      <c r="N921" s="76"/>
      <c r="O921" s="76"/>
      <c r="P921" s="76"/>
      <c r="Q921" s="76"/>
      <c r="R921" s="76"/>
      <c r="S921" s="76"/>
      <c r="T921" s="76"/>
      <c r="U921" s="76"/>
      <c r="V921" s="76"/>
      <c r="W921" s="76"/>
      <c r="X921" s="76"/>
      <c r="Y921" s="76"/>
      <c r="Z921" s="76"/>
    </row>
    <row r="922" spans="1:26" ht="15.75" customHeight="1" x14ac:dyDescent="0.45">
      <c r="A922" s="81"/>
      <c r="B922" s="76"/>
      <c r="C922" s="76"/>
      <c r="D922" s="76"/>
      <c r="E922" s="76"/>
      <c r="F922" s="76"/>
      <c r="G922" s="76"/>
      <c r="H922" s="76"/>
      <c r="I922" s="76"/>
      <c r="J922" s="76"/>
      <c r="K922" s="76"/>
      <c r="L922" s="76"/>
      <c r="M922" s="76"/>
      <c r="N922" s="76"/>
      <c r="O922" s="76"/>
      <c r="P922" s="76"/>
      <c r="Q922" s="76"/>
      <c r="R922" s="76"/>
      <c r="S922" s="76"/>
      <c r="T922" s="76"/>
      <c r="U922" s="76"/>
      <c r="V922" s="76"/>
      <c r="W922" s="76"/>
      <c r="X922" s="76"/>
      <c r="Y922" s="76"/>
      <c r="Z922" s="76"/>
    </row>
    <row r="923" spans="1:26" ht="15.75" customHeight="1" x14ac:dyDescent="0.45">
      <c r="A923" s="81"/>
      <c r="B923" s="76"/>
      <c r="C923" s="76"/>
      <c r="D923" s="76"/>
      <c r="E923" s="76"/>
      <c r="F923" s="76"/>
      <c r="G923" s="76"/>
      <c r="H923" s="76"/>
      <c r="I923" s="76"/>
      <c r="J923" s="76"/>
      <c r="K923" s="76"/>
      <c r="L923" s="76"/>
      <c r="M923" s="76"/>
      <c r="N923" s="76"/>
      <c r="O923" s="76"/>
      <c r="P923" s="76"/>
      <c r="Q923" s="76"/>
      <c r="R923" s="76"/>
      <c r="S923" s="76"/>
      <c r="T923" s="76"/>
      <c r="U923" s="76"/>
      <c r="V923" s="76"/>
      <c r="W923" s="76"/>
      <c r="X923" s="76"/>
      <c r="Y923" s="76"/>
      <c r="Z923" s="76"/>
    </row>
    <row r="924" spans="1:26" ht="15.75" customHeight="1" x14ac:dyDescent="0.45">
      <c r="A924" s="81"/>
      <c r="B924" s="76"/>
      <c r="C924" s="76"/>
      <c r="D924" s="76"/>
      <c r="E924" s="76"/>
      <c r="F924" s="76"/>
      <c r="G924" s="76"/>
      <c r="H924" s="76"/>
      <c r="I924" s="76"/>
      <c r="J924" s="76"/>
      <c r="K924" s="76"/>
      <c r="L924" s="76"/>
      <c r="M924" s="76"/>
      <c r="N924" s="76"/>
      <c r="O924" s="76"/>
      <c r="P924" s="76"/>
      <c r="Q924" s="76"/>
      <c r="R924" s="76"/>
      <c r="S924" s="76"/>
      <c r="T924" s="76"/>
      <c r="U924" s="76"/>
      <c r="V924" s="76"/>
      <c r="W924" s="76"/>
      <c r="X924" s="76"/>
      <c r="Y924" s="76"/>
      <c r="Z924" s="76"/>
    </row>
    <row r="925" spans="1:26" ht="15.75" customHeight="1" x14ac:dyDescent="0.45">
      <c r="A925" s="81"/>
      <c r="B925" s="76"/>
      <c r="C925" s="76"/>
      <c r="D925" s="76"/>
      <c r="E925" s="76"/>
      <c r="F925" s="76"/>
      <c r="G925" s="76"/>
      <c r="H925" s="76"/>
      <c r="I925" s="76"/>
      <c r="J925" s="76"/>
      <c r="K925" s="76"/>
      <c r="L925" s="76"/>
      <c r="M925" s="76"/>
      <c r="N925" s="76"/>
      <c r="O925" s="76"/>
      <c r="P925" s="76"/>
      <c r="Q925" s="76"/>
      <c r="R925" s="76"/>
      <c r="S925" s="76"/>
      <c r="T925" s="76"/>
      <c r="U925" s="76"/>
      <c r="V925" s="76"/>
      <c r="W925" s="76"/>
      <c r="X925" s="76"/>
      <c r="Y925" s="76"/>
      <c r="Z925" s="76"/>
    </row>
    <row r="926" spans="1:26" ht="15.75" customHeight="1" x14ac:dyDescent="0.45">
      <c r="A926" s="81"/>
      <c r="B926" s="76"/>
      <c r="C926" s="76"/>
      <c r="D926" s="76"/>
      <c r="E926" s="76"/>
      <c r="F926" s="76"/>
      <c r="G926" s="76"/>
      <c r="H926" s="76"/>
      <c r="I926" s="76"/>
      <c r="J926" s="76"/>
      <c r="K926" s="76"/>
      <c r="L926" s="76"/>
      <c r="M926" s="76"/>
      <c r="N926" s="76"/>
      <c r="O926" s="76"/>
      <c r="P926" s="76"/>
      <c r="Q926" s="76"/>
      <c r="R926" s="76"/>
      <c r="S926" s="76"/>
      <c r="T926" s="76"/>
      <c r="U926" s="76"/>
      <c r="V926" s="76"/>
      <c r="W926" s="76"/>
      <c r="X926" s="76"/>
      <c r="Y926" s="76"/>
      <c r="Z926" s="76"/>
    </row>
    <row r="927" spans="1:26" ht="15.75" customHeight="1" x14ac:dyDescent="0.45">
      <c r="A927" s="81"/>
      <c r="B927" s="76"/>
      <c r="C927" s="76"/>
      <c r="D927" s="76"/>
      <c r="E927" s="76"/>
      <c r="F927" s="76"/>
      <c r="G927" s="76"/>
      <c r="H927" s="76"/>
      <c r="I927" s="76"/>
      <c r="J927" s="76"/>
      <c r="K927" s="76"/>
      <c r="L927" s="76"/>
      <c r="M927" s="76"/>
      <c r="N927" s="76"/>
      <c r="O927" s="76"/>
      <c r="P927" s="76"/>
      <c r="Q927" s="76"/>
      <c r="R927" s="76"/>
      <c r="S927" s="76"/>
      <c r="T927" s="76"/>
      <c r="U927" s="76"/>
      <c r="V927" s="76"/>
      <c r="W927" s="76"/>
      <c r="X927" s="76"/>
      <c r="Y927" s="76"/>
      <c r="Z927" s="76"/>
    </row>
    <row r="928" spans="1:26" ht="15.75" customHeight="1" x14ac:dyDescent="0.45">
      <c r="A928" s="81"/>
      <c r="B928" s="76"/>
      <c r="C928" s="76"/>
      <c r="D928" s="76"/>
      <c r="E928" s="76"/>
      <c r="F928" s="76"/>
      <c r="G928" s="76"/>
      <c r="H928" s="76"/>
      <c r="I928" s="76"/>
      <c r="J928" s="76"/>
      <c r="K928" s="76"/>
      <c r="L928" s="76"/>
      <c r="M928" s="76"/>
      <c r="N928" s="76"/>
      <c r="O928" s="76"/>
      <c r="P928" s="76"/>
      <c r="Q928" s="76"/>
      <c r="R928" s="76"/>
      <c r="S928" s="76"/>
      <c r="T928" s="76"/>
      <c r="U928" s="76"/>
      <c r="V928" s="76"/>
      <c r="W928" s="76"/>
      <c r="X928" s="76"/>
      <c r="Y928" s="76"/>
      <c r="Z928" s="76"/>
    </row>
    <row r="929" spans="1:26" ht="15.75" customHeight="1" x14ac:dyDescent="0.45">
      <c r="A929" s="81"/>
      <c r="B929" s="76"/>
      <c r="C929" s="76"/>
      <c r="D929" s="76"/>
      <c r="E929" s="76"/>
      <c r="F929" s="76"/>
      <c r="G929" s="76"/>
      <c r="H929" s="76"/>
      <c r="I929" s="76"/>
      <c r="J929" s="76"/>
      <c r="K929" s="76"/>
      <c r="L929" s="76"/>
      <c r="M929" s="76"/>
      <c r="N929" s="76"/>
      <c r="O929" s="76"/>
      <c r="P929" s="76"/>
      <c r="Q929" s="76"/>
      <c r="R929" s="76"/>
      <c r="S929" s="76"/>
      <c r="T929" s="76"/>
      <c r="U929" s="76"/>
      <c r="V929" s="76"/>
      <c r="W929" s="76"/>
      <c r="X929" s="76"/>
      <c r="Y929" s="76"/>
      <c r="Z929" s="76"/>
    </row>
    <row r="930" spans="1:26" ht="15.75" customHeight="1" x14ac:dyDescent="0.45">
      <c r="A930" s="81"/>
      <c r="B930" s="76"/>
      <c r="C930" s="76"/>
      <c r="D930" s="76"/>
      <c r="E930" s="76"/>
      <c r="F930" s="76"/>
      <c r="G930" s="76"/>
      <c r="H930" s="76"/>
      <c r="I930" s="76"/>
      <c r="J930" s="76"/>
      <c r="K930" s="76"/>
      <c r="L930" s="76"/>
      <c r="M930" s="76"/>
      <c r="N930" s="76"/>
      <c r="O930" s="76"/>
      <c r="P930" s="76"/>
      <c r="Q930" s="76"/>
      <c r="R930" s="76"/>
      <c r="S930" s="76"/>
      <c r="T930" s="76"/>
      <c r="U930" s="76"/>
      <c r="V930" s="76"/>
      <c r="W930" s="76"/>
      <c r="X930" s="76"/>
      <c r="Y930" s="76"/>
      <c r="Z930" s="76"/>
    </row>
    <row r="931" spans="1:26" ht="15.75" customHeight="1" x14ac:dyDescent="0.45">
      <c r="A931" s="81"/>
      <c r="B931" s="76"/>
      <c r="C931" s="76"/>
      <c r="D931" s="76"/>
      <c r="E931" s="76"/>
      <c r="F931" s="76"/>
      <c r="G931" s="76"/>
      <c r="H931" s="76"/>
      <c r="I931" s="76"/>
      <c r="J931" s="76"/>
      <c r="K931" s="76"/>
      <c r="L931" s="76"/>
      <c r="M931" s="76"/>
      <c r="N931" s="76"/>
      <c r="O931" s="76"/>
      <c r="P931" s="76"/>
      <c r="Q931" s="76"/>
      <c r="R931" s="76"/>
      <c r="S931" s="76"/>
      <c r="T931" s="76"/>
      <c r="U931" s="76"/>
      <c r="V931" s="76"/>
      <c r="W931" s="76"/>
      <c r="X931" s="76"/>
      <c r="Y931" s="76"/>
      <c r="Z931" s="76"/>
    </row>
    <row r="932" spans="1:26" ht="15.75" customHeight="1" x14ac:dyDescent="0.45">
      <c r="A932" s="81"/>
      <c r="B932" s="76"/>
      <c r="C932" s="76"/>
      <c r="D932" s="76"/>
      <c r="E932" s="76"/>
      <c r="F932" s="76"/>
      <c r="G932" s="76"/>
      <c r="H932" s="76"/>
      <c r="I932" s="76"/>
      <c r="J932" s="76"/>
      <c r="K932" s="76"/>
      <c r="L932" s="76"/>
      <c r="M932" s="76"/>
      <c r="N932" s="76"/>
      <c r="O932" s="76"/>
      <c r="P932" s="76"/>
      <c r="Q932" s="76"/>
      <c r="R932" s="76"/>
      <c r="S932" s="76"/>
      <c r="T932" s="76"/>
      <c r="U932" s="76"/>
      <c r="V932" s="76"/>
      <c r="W932" s="76"/>
      <c r="X932" s="76"/>
      <c r="Y932" s="76"/>
      <c r="Z932" s="76"/>
    </row>
    <row r="933" spans="1:26" ht="15.75" customHeight="1" x14ac:dyDescent="0.45">
      <c r="A933" s="81"/>
      <c r="B933" s="76"/>
      <c r="C933" s="76"/>
      <c r="D933" s="76"/>
      <c r="E933" s="76"/>
      <c r="F933" s="76"/>
      <c r="G933" s="76"/>
      <c r="H933" s="76"/>
      <c r="I933" s="76"/>
      <c r="J933" s="76"/>
      <c r="K933" s="76"/>
      <c r="L933" s="76"/>
      <c r="M933" s="76"/>
      <c r="N933" s="76"/>
      <c r="O933" s="76"/>
      <c r="P933" s="76"/>
      <c r="Q933" s="76"/>
      <c r="R933" s="76"/>
      <c r="S933" s="76"/>
      <c r="T933" s="76"/>
      <c r="U933" s="76"/>
      <c r="V933" s="76"/>
      <c r="W933" s="76"/>
      <c r="X933" s="76"/>
      <c r="Y933" s="76"/>
      <c r="Z933" s="76"/>
    </row>
    <row r="934" spans="1:26" ht="15.75" customHeight="1" x14ac:dyDescent="0.45">
      <c r="A934" s="81"/>
      <c r="B934" s="76"/>
      <c r="C934" s="76"/>
      <c r="D934" s="76"/>
      <c r="E934" s="76"/>
      <c r="F934" s="76"/>
      <c r="G934" s="76"/>
      <c r="H934" s="76"/>
      <c r="I934" s="76"/>
      <c r="J934" s="76"/>
      <c r="K934" s="76"/>
      <c r="L934" s="76"/>
      <c r="M934" s="76"/>
      <c r="N934" s="76"/>
      <c r="O934" s="76"/>
      <c r="P934" s="76"/>
      <c r="Q934" s="76"/>
      <c r="R934" s="76"/>
      <c r="S934" s="76"/>
      <c r="T934" s="76"/>
      <c r="U934" s="76"/>
      <c r="V934" s="76"/>
      <c r="W934" s="76"/>
      <c r="X934" s="76"/>
      <c r="Y934" s="76"/>
      <c r="Z934" s="76"/>
    </row>
    <row r="935" spans="1:26" ht="15.75" customHeight="1" x14ac:dyDescent="0.45">
      <c r="A935" s="81"/>
      <c r="B935" s="76"/>
      <c r="C935" s="76"/>
      <c r="D935" s="76"/>
      <c r="E935" s="76"/>
      <c r="F935" s="76"/>
      <c r="G935" s="76"/>
      <c r="H935" s="76"/>
      <c r="I935" s="76"/>
      <c r="J935" s="76"/>
      <c r="K935" s="76"/>
      <c r="L935" s="76"/>
      <c r="M935" s="76"/>
      <c r="N935" s="76"/>
      <c r="O935" s="76"/>
      <c r="P935" s="76"/>
      <c r="Q935" s="76"/>
      <c r="R935" s="76"/>
      <c r="S935" s="76"/>
      <c r="T935" s="76"/>
      <c r="U935" s="76"/>
      <c r="V935" s="76"/>
      <c r="W935" s="76"/>
      <c r="X935" s="76"/>
      <c r="Y935" s="76"/>
      <c r="Z935" s="76"/>
    </row>
    <row r="936" spans="1:26" ht="15.75" customHeight="1" x14ac:dyDescent="0.45">
      <c r="A936" s="81"/>
      <c r="B936" s="76"/>
      <c r="C936" s="76"/>
      <c r="D936" s="76"/>
      <c r="E936" s="76"/>
      <c r="F936" s="76"/>
      <c r="G936" s="76"/>
      <c r="H936" s="76"/>
      <c r="I936" s="76"/>
      <c r="J936" s="76"/>
      <c r="K936" s="76"/>
      <c r="L936" s="76"/>
      <c r="M936" s="76"/>
      <c r="N936" s="76"/>
      <c r="O936" s="76"/>
      <c r="P936" s="76"/>
      <c r="Q936" s="76"/>
      <c r="R936" s="76"/>
      <c r="S936" s="76"/>
      <c r="T936" s="76"/>
      <c r="U936" s="76"/>
      <c r="V936" s="76"/>
      <c r="W936" s="76"/>
      <c r="X936" s="76"/>
      <c r="Y936" s="76"/>
      <c r="Z936" s="76"/>
    </row>
    <row r="937" spans="1:26" ht="15.75" customHeight="1" x14ac:dyDescent="0.45">
      <c r="A937" s="81"/>
      <c r="B937" s="76"/>
      <c r="C937" s="76"/>
      <c r="D937" s="76"/>
      <c r="E937" s="76"/>
      <c r="F937" s="76"/>
      <c r="G937" s="76"/>
      <c r="H937" s="76"/>
      <c r="I937" s="76"/>
      <c r="J937" s="76"/>
      <c r="K937" s="76"/>
      <c r="L937" s="76"/>
      <c r="M937" s="76"/>
      <c r="N937" s="76"/>
      <c r="O937" s="76"/>
      <c r="P937" s="76"/>
      <c r="Q937" s="76"/>
      <c r="R937" s="76"/>
      <c r="S937" s="76"/>
      <c r="T937" s="76"/>
      <c r="U937" s="76"/>
      <c r="V937" s="76"/>
      <c r="W937" s="76"/>
      <c r="X937" s="76"/>
      <c r="Y937" s="76"/>
      <c r="Z937" s="76"/>
    </row>
    <row r="938" spans="1:26" ht="15.75" customHeight="1" x14ac:dyDescent="0.45">
      <c r="A938" s="81"/>
      <c r="B938" s="76"/>
      <c r="C938" s="76"/>
      <c r="D938" s="76"/>
      <c r="E938" s="76"/>
      <c r="F938" s="76"/>
      <c r="G938" s="76"/>
      <c r="H938" s="76"/>
      <c r="I938" s="76"/>
      <c r="J938" s="76"/>
      <c r="K938" s="76"/>
      <c r="L938" s="76"/>
      <c r="M938" s="76"/>
      <c r="N938" s="76"/>
      <c r="O938" s="76"/>
      <c r="P938" s="76"/>
      <c r="Q938" s="76"/>
      <c r="R938" s="76"/>
      <c r="S938" s="76"/>
      <c r="T938" s="76"/>
      <c r="U938" s="76"/>
      <c r="V938" s="76"/>
      <c r="W938" s="76"/>
      <c r="X938" s="76"/>
      <c r="Y938" s="76"/>
      <c r="Z938" s="76"/>
    </row>
    <row r="939" spans="1:26" ht="15.75" customHeight="1" x14ac:dyDescent="0.45">
      <c r="A939" s="81"/>
      <c r="B939" s="76"/>
      <c r="C939" s="76"/>
      <c r="D939" s="76"/>
      <c r="E939" s="76"/>
      <c r="F939" s="76"/>
      <c r="G939" s="76"/>
      <c r="H939" s="76"/>
      <c r="I939" s="76"/>
      <c r="J939" s="76"/>
      <c r="K939" s="76"/>
      <c r="L939" s="76"/>
      <c r="M939" s="76"/>
      <c r="N939" s="76"/>
      <c r="O939" s="76"/>
      <c r="P939" s="76"/>
      <c r="Q939" s="76"/>
      <c r="R939" s="76"/>
      <c r="S939" s="76"/>
      <c r="T939" s="76"/>
      <c r="U939" s="76"/>
      <c r="V939" s="76"/>
      <c r="W939" s="76"/>
      <c r="X939" s="76"/>
      <c r="Y939" s="76"/>
      <c r="Z939" s="76"/>
    </row>
    <row r="940" spans="1:26" ht="15.75" customHeight="1" x14ac:dyDescent="0.45">
      <c r="A940" s="81"/>
      <c r="B940" s="76"/>
      <c r="C940" s="76"/>
      <c r="D940" s="76"/>
      <c r="E940" s="76"/>
      <c r="F940" s="76"/>
      <c r="G940" s="76"/>
      <c r="H940" s="76"/>
      <c r="I940" s="76"/>
      <c r="J940" s="76"/>
      <c r="K940" s="76"/>
      <c r="L940" s="76"/>
      <c r="M940" s="76"/>
      <c r="N940" s="76"/>
      <c r="O940" s="76"/>
      <c r="P940" s="76"/>
      <c r="Q940" s="76"/>
      <c r="R940" s="76"/>
      <c r="S940" s="76"/>
      <c r="T940" s="76"/>
      <c r="U940" s="76"/>
      <c r="V940" s="76"/>
      <c r="W940" s="76"/>
      <c r="X940" s="76"/>
      <c r="Y940" s="76"/>
      <c r="Z940" s="76"/>
    </row>
    <row r="941" spans="1:26" ht="15.75" customHeight="1" x14ac:dyDescent="0.45">
      <c r="A941" s="81"/>
      <c r="B941" s="76"/>
      <c r="C941" s="76"/>
      <c r="D941" s="76"/>
      <c r="E941" s="76"/>
      <c r="F941" s="76"/>
      <c r="G941" s="76"/>
      <c r="H941" s="76"/>
      <c r="I941" s="76"/>
      <c r="J941" s="76"/>
      <c r="K941" s="76"/>
      <c r="L941" s="76"/>
      <c r="M941" s="76"/>
      <c r="N941" s="76"/>
      <c r="O941" s="76"/>
      <c r="P941" s="76"/>
      <c r="Q941" s="76"/>
      <c r="R941" s="76"/>
      <c r="S941" s="76"/>
      <c r="T941" s="76"/>
      <c r="U941" s="76"/>
      <c r="V941" s="76"/>
      <c r="W941" s="76"/>
      <c r="X941" s="76"/>
      <c r="Y941" s="76"/>
      <c r="Z941" s="76"/>
    </row>
    <row r="942" spans="1:26" ht="15.75" customHeight="1" x14ac:dyDescent="0.45">
      <c r="A942" s="81"/>
      <c r="B942" s="76"/>
      <c r="C942" s="76"/>
      <c r="D942" s="76"/>
      <c r="E942" s="76"/>
      <c r="F942" s="76"/>
      <c r="G942" s="76"/>
      <c r="H942" s="76"/>
      <c r="I942" s="76"/>
      <c r="J942" s="76"/>
      <c r="K942" s="76"/>
      <c r="L942" s="76"/>
      <c r="M942" s="76"/>
      <c r="N942" s="76"/>
      <c r="O942" s="76"/>
      <c r="P942" s="76"/>
      <c r="Q942" s="76"/>
      <c r="R942" s="76"/>
      <c r="S942" s="76"/>
      <c r="T942" s="76"/>
      <c r="U942" s="76"/>
      <c r="V942" s="76"/>
      <c r="W942" s="76"/>
      <c r="X942" s="76"/>
      <c r="Y942" s="76"/>
      <c r="Z942" s="76"/>
    </row>
    <row r="943" spans="1:26" ht="15.75" customHeight="1" x14ac:dyDescent="0.45">
      <c r="A943" s="81"/>
      <c r="B943" s="76"/>
      <c r="C943" s="76"/>
      <c r="D943" s="76"/>
      <c r="E943" s="76"/>
      <c r="F943" s="76"/>
      <c r="G943" s="76"/>
      <c r="H943" s="76"/>
      <c r="I943" s="76"/>
      <c r="J943" s="76"/>
      <c r="K943" s="76"/>
      <c r="L943" s="76"/>
      <c r="M943" s="76"/>
      <c r="N943" s="76"/>
      <c r="O943" s="76"/>
      <c r="P943" s="76"/>
      <c r="Q943" s="76"/>
      <c r="R943" s="76"/>
      <c r="S943" s="76"/>
      <c r="T943" s="76"/>
      <c r="U943" s="76"/>
      <c r="V943" s="76"/>
      <c r="W943" s="76"/>
      <c r="X943" s="76"/>
      <c r="Y943" s="76"/>
      <c r="Z943" s="76"/>
    </row>
    <row r="944" spans="1:26" ht="15.75" customHeight="1" x14ac:dyDescent="0.45">
      <c r="A944" s="81"/>
      <c r="B944" s="76"/>
      <c r="C944" s="76"/>
      <c r="D944" s="76"/>
      <c r="E944" s="76"/>
      <c r="F944" s="76"/>
      <c r="G944" s="76"/>
      <c r="H944" s="76"/>
      <c r="I944" s="76"/>
      <c r="J944" s="76"/>
      <c r="K944" s="76"/>
      <c r="L944" s="76"/>
      <c r="M944" s="76"/>
      <c r="N944" s="76"/>
      <c r="O944" s="76"/>
      <c r="P944" s="76"/>
      <c r="Q944" s="76"/>
      <c r="R944" s="76"/>
      <c r="S944" s="76"/>
      <c r="T944" s="76"/>
      <c r="U944" s="76"/>
      <c r="V944" s="76"/>
      <c r="W944" s="76"/>
      <c r="X944" s="76"/>
      <c r="Y944" s="76"/>
      <c r="Z944" s="76"/>
    </row>
    <row r="945" spans="1:26" ht="15.75" customHeight="1" x14ac:dyDescent="0.45">
      <c r="A945" s="81"/>
      <c r="B945" s="76"/>
      <c r="C945" s="76"/>
      <c r="D945" s="76"/>
      <c r="E945" s="76"/>
      <c r="F945" s="76"/>
      <c r="G945" s="76"/>
      <c r="H945" s="76"/>
      <c r="I945" s="76"/>
      <c r="J945" s="76"/>
      <c r="K945" s="76"/>
      <c r="L945" s="76"/>
      <c r="M945" s="76"/>
      <c r="N945" s="76"/>
      <c r="O945" s="76"/>
      <c r="P945" s="76"/>
      <c r="Q945" s="76"/>
      <c r="R945" s="76"/>
      <c r="S945" s="76"/>
      <c r="T945" s="76"/>
      <c r="U945" s="76"/>
      <c r="V945" s="76"/>
      <c r="W945" s="76"/>
      <c r="X945" s="76"/>
      <c r="Y945" s="76"/>
      <c r="Z945" s="76"/>
    </row>
    <row r="946" spans="1:26" ht="15.75" customHeight="1" x14ac:dyDescent="0.45">
      <c r="A946" s="81"/>
      <c r="B946" s="76"/>
      <c r="C946" s="76"/>
      <c r="D946" s="76"/>
      <c r="E946" s="76"/>
      <c r="F946" s="76"/>
      <c r="G946" s="76"/>
      <c r="H946" s="76"/>
      <c r="I946" s="76"/>
      <c r="J946" s="76"/>
      <c r="K946" s="76"/>
      <c r="L946" s="76"/>
      <c r="M946" s="76"/>
      <c r="N946" s="76"/>
      <c r="O946" s="76"/>
      <c r="P946" s="76"/>
      <c r="Q946" s="76"/>
      <c r="R946" s="76"/>
      <c r="S946" s="76"/>
      <c r="T946" s="76"/>
      <c r="U946" s="76"/>
      <c r="V946" s="76"/>
      <c r="W946" s="76"/>
      <c r="X946" s="76"/>
      <c r="Y946" s="76"/>
      <c r="Z946" s="76"/>
    </row>
    <row r="947" spans="1:26" ht="15.75" customHeight="1" x14ac:dyDescent="0.45">
      <c r="A947" s="81"/>
      <c r="B947" s="76"/>
      <c r="C947" s="76"/>
      <c r="D947" s="76"/>
      <c r="E947" s="76"/>
      <c r="F947" s="76"/>
      <c r="G947" s="76"/>
      <c r="H947" s="76"/>
      <c r="I947" s="76"/>
      <c r="J947" s="76"/>
      <c r="K947" s="76"/>
      <c r="L947" s="76"/>
      <c r="M947" s="76"/>
      <c r="N947" s="76"/>
      <c r="O947" s="76"/>
      <c r="P947" s="76"/>
      <c r="Q947" s="76"/>
      <c r="R947" s="76"/>
      <c r="S947" s="76"/>
      <c r="T947" s="76"/>
      <c r="U947" s="76"/>
      <c r="V947" s="76"/>
      <c r="W947" s="76"/>
      <c r="X947" s="76"/>
      <c r="Y947" s="76"/>
      <c r="Z947" s="76"/>
    </row>
    <row r="948" spans="1:26" ht="15.75" customHeight="1" x14ac:dyDescent="0.45">
      <c r="A948" s="81"/>
      <c r="B948" s="76"/>
      <c r="C948" s="76"/>
      <c r="D948" s="76"/>
      <c r="E948" s="76"/>
      <c r="F948" s="76"/>
      <c r="G948" s="76"/>
      <c r="H948" s="76"/>
      <c r="I948" s="76"/>
      <c r="J948" s="76"/>
      <c r="K948" s="76"/>
      <c r="L948" s="76"/>
      <c r="M948" s="76"/>
      <c r="N948" s="76"/>
      <c r="O948" s="76"/>
      <c r="P948" s="76"/>
      <c r="Q948" s="76"/>
      <c r="R948" s="76"/>
      <c r="S948" s="76"/>
      <c r="T948" s="76"/>
      <c r="U948" s="76"/>
      <c r="V948" s="76"/>
      <c r="W948" s="76"/>
      <c r="X948" s="76"/>
      <c r="Y948" s="76"/>
      <c r="Z948" s="76"/>
    </row>
    <row r="949" spans="1:26" ht="15.75" customHeight="1" x14ac:dyDescent="0.45">
      <c r="A949" s="81"/>
      <c r="B949" s="76"/>
      <c r="C949" s="76"/>
      <c r="D949" s="76"/>
      <c r="E949" s="76"/>
      <c r="F949" s="76"/>
      <c r="G949" s="76"/>
      <c r="H949" s="76"/>
      <c r="I949" s="76"/>
      <c r="J949" s="76"/>
      <c r="K949" s="76"/>
      <c r="L949" s="76"/>
      <c r="M949" s="76"/>
      <c r="N949" s="76"/>
      <c r="O949" s="76"/>
      <c r="P949" s="76"/>
      <c r="Q949" s="76"/>
      <c r="R949" s="76"/>
      <c r="S949" s="76"/>
      <c r="T949" s="76"/>
      <c r="U949" s="76"/>
      <c r="V949" s="76"/>
      <c r="W949" s="76"/>
      <c r="X949" s="76"/>
      <c r="Y949" s="76"/>
      <c r="Z949" s="76"/>
    </row>
    <row r="950" spans="1:26" ht="15.75" customHeight="1" x14ac:dyDescent="0.45">
      <c r="A950" s="81"/>
      <c r="B950" s="76"/>
      <c r="C950" s="76"/>
      <c r="D950" s="76"/>
      <c r="E950" s="76"/>
      <c r="F950" s="76"/>
      <c r="G950" s="76"/>
      <c r="H950" s="76"/>
      <c r="I950" s="76"/>
      <c r="J950" s="76"/>
      <c r="K950" s="76"/>
      <c r="L950" s="76"/>
      <c r="M950" s="76"/>
      <c r="N950" s="76"/>
      <c r="O950" s="76"/>
      <c r="P950" s="76"/>
      <c r="Q950" s="76"/>
      <c r="R950" s="76"/>
      <c r="S950" s="76"/>
      <c r="T950" s="76"/>
      <c r="U950" s="76"/>
      <c r="V950" s="76"/>
      <c r="W950" s="76"/>
      <c r="X950" s="76"/>
      <c r="Y950" s="76"/>
      <c r="Z950" s="76"/>
    </row>
    <row r="951" spans="1:26" ht="15.75" customHeight="1" x14ac:dyDescent="0.45">
      <c r="A951" s="81"/>
      <c r="B951" s="76"/>
      <c r="C951" s="76"/>
      <c r="D951" s="76"/>
      <c r="E951" s="76"/>
      <c r="F951" s="76"/>
      <c r="G951" s="76"/>
      <c r="H951" s="76"/>
      <c r="I951" s="76"/>
      <c r="J951" s="76"/>
      <c r="K951" s="76"/>
      <c r="L951" s="76"/>
      <c r="M951" s="76"/>
      <c r="N951" s="76"/>
      <c r="O951" s="76"/>
      <c r="P951" s="76"/>
      <c r="Q951" s="76"/>
      <c r="R951" s="76"/>
      <c r="S951" s="76"/>
      <c r="T951" s="76"/>
      <c r="U951" s="76"/>
      <c r="V951" s="76"/>
      <c r="W951" s="76"/>
      <c r="X951" s="76"/>
      <c r="Y951" s="76"/>
      <c r="Z951" s="76"/>
    </row>
    <row r="952" spans="1:26" ht="15.75" customHeight="1" x14ac:dyDescent="0.45">
      <c r="A952" s="81"/>
      <c r="B952" s="76"/>
      <c r="C952" s="76"/>
      <c r="D952" s="76"/>
      <c r="E952" s="76"/>
      <c r="F952" s="76"/>
      <c r="G952" s="76"/>
      <c r="H952" s="76"/>
      <c r="I952" s="76"/>
      <c r="J952" s="76"/>
      <c r="K952" s="76"/>
      <c r="L952" s="76"/>
      <c r="M952" s="76"/>
      <c r="N952" s="76"/>
      <c r="O952" s="76"/>
      <c r="P952" s="76"/>
      <c r="Q952" s="76"/>
      <c r="R952" s="76"/>
      <c r="S952" s="76"/>
      <c r="T952" s="76"/>
      <c r="U952" s="76"/>
      <c r="V952" s="76"/>
      <c r="W952" s="76"/>
      <c r="X952" s="76"/>
      <c r="Y952" s="76"/>
      <c r="Z952" s="76"/>
    </row>
    <row r="953" spans="1:26" ht="15.75" customHeight="1" x14ac:dyDescent="0.45">
      <c r="A953" s="81"/>
      <c r="B953" s="76"/>
      <c r="C953" s="76"/>
      <c r="D953" s="76"/>
      <c r="E953" s="76"/>
      <c r="F953" s="76"/>
      <c r="G953" s="76"/>
      <c r="H953" s="76"/>
      <c r="I953" s="76"/>
      <c r="J953" s="76"/>
      <c r="K953" s="76"/>
      <c r="L953" s="76"/>
      <c r="M953" s="76"/>
      <c r="N953" s="76"/>
      <c r="O953" s="76"/>
      <c r="P953" s="76"/>
      <c r="Q953" s="76"/>
      <c r="R953" s="76"/>
      <c r="S953" s="76"/>
      <c r="T953" s="76"/>
      <c r="U953" s="76"/>
      <c r="V953" s="76"/>
      <c r="W953" s="76"/>
      <c r="X953" s="76"/>
      <c r="Y953" s="76"/>
      <c r="Z953" s="76"/>
    </row>
    <row r="954" spans="1:26" ht="15.75" customHeight="1" x14ac:dyDescent="0.45">
      <c r="A954" s="81"/>
      <c r="B954" s="76"/>
      <c r="C954" s="76"/>
      <c r="D954" s="76"/>
      <c r="E954" s="76"/>
      <c r="F954" s="76"/>
      <c r="G954" s="76"/>
      <c r="H954" s="76"/>
      <c r="I954" s="76"/>
      <c r="J954" s="76"/>
      <c r="K954" s="76"/>
      <c r="L954" s="76"/>
      <c r="M954" s="76"/>
      <c r="N954" s="76"/>
      <c r="O954" s="76"/>
      <c r="P954" s="76"/>
      <c r="Q954" s="76"/>
      <c r="R954" s="76"/>
      <c r="S954" s="76"/>
      <c r="T954" s="76"/>
      <c r="U954" s="76"/>
      <c r="V954" s="76"/>
      <c r="W954" s="76"/>
      <c r="X954" s="76"/>
      <c r="Y954" s="76"/>
      <c r="Z954" s="76"/>
    </row>
    <row r="955" spans="1:26" ht="15.75" customHeight="1" x14ac:dyDescent="0.45">
      <c r="A955" s="81"/>
      <c r="B955" s="76"/>
      <c r="C955" s="76"/>
      <c r="D955" s="76"/>
      <c r="E955" s="76"/>
      <c r="F955" s="76"/>
      <c r="G955" s="76"/>
      <c r="H955" s="76"/>
      <c r="I955" s="76"/>
      <c r="J955" s="76"/>
      <c r="K955" s="76"/>
      <c r="L955" s="76"/>
      <c r="M955" s="76"/>
      <c r="N955" s="76"/>
      <c r="O955" s="76"/>
      <c r="P955" s="76"/>
      <c r="Q955" s="76"/>
      <c r="R955" s="76"/>
      <c r="S955" s="76"/>
      <c r="T955" s="76"/>
      <c r="U955" s="76"/>
      <c r="V955" s="76"/>
      <c r="W955" s="76"/>
      <c r="X955" s="76"/>
      <c r="Y955" s="76"/>
      <c r="Z955" s="76"/>
    </row>
    <row r="956" spans="1:26" ht="15.75" customHeight="1" x14ac:dyDescent="0.45">
      <c r="A956" s="81"/>
      <c r="B956" s="76"/>
      <c r="C956" s="76"/>
      <c r="D956" s="76"/>
      <c r="E956" s="76"/>
      <c r="F956" s="76"/>
      <c r="G956" s="76"/>
      <c r="H956" s="76"/>
      <c r="I956" s="76"/>
      <c r="J956" s="76"/>
      <c r="K956" s="76"/>
      <c r="L956" s="76"/>
      <c r="M956" s="76"/>
      <c r="N956" s="76"/>
      <c r="O956" s="76"/>
      <c r="P956" s="76"/>
      <c r="Q956" s="76"/>
      <c r="R956" s="76"/>
      <c r="S956" s="76"/>
      <c r="T956" s="76"/>
      <c r="U956" s="76"/>
      <c r="V956" s="76"/>
      <c r="W956" s="76"/>
      <c r="X956" s="76"/>
      <c r="Y956" s="76"/>
      <c r="Z956" s="76"/>
    </row>
    <row r="957" spans="1:26" ht="15.75" customHeight="1" x14ac:dyDescent="0.45">
      <c r="A957" s="81"/>
      <c r="B957" s="76"/>
      <c r="C957" s="76"/>
      <c r="D957" s="76"/>
      <c r="E957" s="76"/>
      <c r="F957" s="76"/>
      <c r="G957" s="76"/>
      <c r="H957" s="76"/>
      <c r="I957" s="76"/>
      <c r="J957" s="76"/>
      <c r="K957" s="76"/>
      <c r="L957" s="76"/>
      <c r="M957" s="76"/>
      <c r="N957" s="76"/>
      <c r="O957" s="76"/>
      <c r="P957" s="76"/>
      <c r="Q957" s="76"/>
      <c r="R957" s="76"/>
      <c r="S957" s="76"/>
      <c r="T957" s="76"/>
      <c r="U957" s="76"/>
      <c r="V957" s="76"/>
      <c r="W957" s="76"/>
      <c r="X957" s="76"/>
      <c r="Y957" s="76"/>
      <c r="Z957" s="76"/>
    </row>
    <row r="958" spans="1:26" ht="15.75" customHeight="1" x14ac:dyDescent="0.45">
      <c r="A958" s="81"/>
      <c r="B958" s="76"/>
      <c r="C958" s="76"/>
      <c r="D958" s="76"/>
      <c r="E958" s="76"/>
      <c r="F958" s="76"/>
      <c r="G958" s="76"/>
      <c r="H958" s="76"/>
      <c r="I958" s="76"/>
      <c r="J958" s="76"/>
      <c r="K958" s="76"/>
      <c r="L958" s="76"/>
      <c r="M958" s="76"/>
      <c r="N958" s="76"/>
      <c r="O958" s="76"/>
      <c r="P958" s="76"/>
      <c r="Q958" s="76"/>
      <c r="R958" s="76"/>
      <c r="S958" s="76"/>
      <c r="T958" s="76"/>
      <c r="U958" s="76"/>
      <c r="V958" s="76"/>
      <c r="W958" s="76"/>
      <c r="X958" s="76"/>
      <c r="Y958" s="76"/>
      <c r="Z958" s="76"/>
    </row>
    <row r="959" spans="1:26" ht="15.75" customHeight="1" x14ac:dyDescent="0.45">
      <c r="A959" s="81"/>
      <c r="B959" s="76"/>
      <c r="C959" s="76"/>
      <c r="D959" s="76"/>
      <c r="E959" s="76"/>
      <c r="F959" s="76"/>
      <c r="G959" s="76"/>
      <c r="H959" s="76"/>
      <c r="I959" s="76"/>
      <c r="J959" s="76"/>
      <c r="K959" s="76"/>
      <c r="L959" s="76"/>
      <c r="M959" s="76"/>
      <c r="N959" s="76"/>
      <c r="O959" s="76"/>
      <c r="P959" s="76"/>
      <c r="Q959" s="76"/>
      <c r="R959" s="76"/>
      <c r="S959" s="76"/>
      <c r="T959" s="76"/>
      <c r="U959" s="76"/>
      <c r="V959" s="76"/>
      <c r="W959" s="76"/>
      <c r="X959" s="76"/>
      <c r="Y959" s="76"/>
      <c r="Z959" s="76"/>
    </row>
    <row r="960" spans="1:26" ht="15.75" customHeight="1" x14ac:dyDescent="0.45">
      <c r="A960" s="81"/>
      <c r="B960" s="76"/>
      <c r="C960" s="76"/>
      <c r="D960" s="76"/>
      <c r="E960" s="76"/>
      <c r="F960" s="76"/>
      <c r="G960" s="76"/>
      <c r="H960" s="76"/>
      <c r="I960" s="76"/>
      <c r="J960" s="76"/>
      <c r="K960" s="76"/>
      <c r="L960" s="76"/>
      <c r="M960" s="76"/>
      <c r="N960" s="76"/>
      <c r="O960" s="76"/>
      <c r="P960" s="76"/>
      <c r="Q960" s="76"/>
      <c r="R960" s="76"/>
      <c r="S960" s="76"/>
      <c r="T960" s="76"/>
      <c r="U960" s="76"/>
      <c r="V960" s="76"/>
      <c r="W960" s="76"/>
      <c r="X960" s="76"/>
      <c r="Y960" s="76"/>
      <c r="Z960" s="76"/>
    </row>
    <row r="961" spans="1:26" ht="15.75" customHeight="1" x14ac:dyDescent="0.45">
      <c r="A961" s="81"/>
      <c r="B961" s="76"/>
      <c r="C961" s="76"/>
      <c r="D961" s="76"/>
      <c r="E961" s="76"/>
      <c r="F961" s="76"/>
      <c r="G961" s="76"/>
      <c r="H961" s="76"/>
      <c r="I961" s="76"/>
      <c r="J961" s="76"/>
      <c r="K961" s="76"/>
      <c r="L961" s="76"/>
      <c r="M961" s="76"/>
      <c r="N961" s="76"/>
      <c r="O961" s="76"/>
      <c r="P961" s="76"/>
      <c r="Q961" s="76"/>
      <c r="R961" s="76"/>
      <c r="S961" s="76"/>
      <c r="T961" s="76"/>
      <c r="U961" s="76"/>
      <c r="V961" s="76"/>
      <c r="W961" s="76"/>
      <c r="X961" s="76"/>
      <c r="Y961" s="76"/>
      <c r="Z961" s="76"/>
    </row>
    <row r="962" spans="1:26" ht="15.75" customHeight="1" x14ac:dyDescent="0.45">
      <c r="A962" s="81"/>
      <c r="B962" s="76"/>
      <c r="C962" s="76"/>
      <c r="D962" s="76"/>
      <c r="E962" s="76"/>
      <c r="F962" s="76"/>
      <c r="G962" s="76"/>
      <c r="H962" s="76"/>
      <c r="I962" s="76"/>
      <c r="J962" s="76"/>
      <c r="K962" s="76"/>
      <c r="L962" s="76"/>
      <c r="M962" s="76"/>
      <c r="N962" s="76"/>
      <c r="O962" s="76"/>
      <c r="P962" s="76"/>
      <c r="Q962" s="76"/>
      <c r="R962" s="76"/>
      <c r="S962" s="76"/>
      <c r="T962" s="76"/>
      <c r="U962" s="76"/>
      <c r="V962" s="76"/>
      <c r="W962" s="76"/>
      <c r="X962" s="76"/>
      <c r="Y962" s="76"/>
      <c r="Z962" s="76"/>
    </row>
    <row r="963" spans="1:26" ht="15.75" customHeight="1" x14ac:dyDescent="0.45">
      <c r="A963" s="81"/>
      <c r="B963" s="76"/>
      <c r="C963" s="76"/>
      <c r="D963" s="76"/>
      <c r="E963" s="76"/>
      <c r="F963" s="76"/>
      <c r="G963" s="76"/>
      <c r="H963" s="76"/>
      <c r="I963" s="76"/>
      <c r="J963" s="76"/>
      <c r="K963" s="76"/>
      <c r="L963" s="76"/>
      <c r="M963" s="76"/>
      <c r="N963" s="76"/>
      <c r="O963" s="76"/>
      <c r="P963" s="76"/>
      <c r="Q963" s="76"/>
      <c r="R963" s="76"/>
      <c r="S963" s="76"/>
      <c r="T963" s="76"/>
      <c r="U963" s="76"/>
      <c r="V963" s="76"/>
      <c r="W963" s="76"/>
      <c r="X963" s="76"/>
      <c r="Y963" s="76"/>
      <c r="Z963" s="76"/>
    </row>
    <row r="964" spans="1:26" ht="15.75" customHeight="1" x14ac:dyDescent="0.45">
      <c r="A964" s="81"/>
      <c r="B964" s="76"/>
      <c r="C964" s="76"/>
      <c r="D964" s="76"/>
      <c r="E964" s="76"/>
      <c r="F964" s="76"/>
      <c r="G964" s="76"/>
      <c r="H964" s="76"/>
      <c r="I964" s="76"/>
      <c r="J964" s="76"/>
      <c r="K964" s="76"/>
      <c r="L964" s="76"/>
      <c r="M964" s="76"/>
      <c r="N964" s="76"/>
      <c r="O964" s="76"/>
      <c r="P964" s="76"/>
      <c r="Q964" s="76"/>
      <c r="R964" s="76"/>
      <c r="S964" s="76"/>
      <c r="T964" s="76"/>
      <c r="U964" s="76"/>
      <c r="V964" s="76"/>
      <c r="W964" s="76"/>
      <c r="X964" s="76"/>
      <c r="Y964" s="76"/>
      <c r="Z964" s="76"/>
    </row>
    <row r="965" spans="1:26" ht="15.75" customHeight="1" x14ac:dyDescent="0.45">
      <c r="A965" s="81"/>
      <c r="B965" s="76"/>
      <c r="C965" s="76"/>
      <c r="D965" s="76"/>
      <c r="E965" s="76"/>
      <c r="F965" s="76"/>
      <c r="G965" s="76"/>
      <c r="H965" s="76"/>
      <c r="I965" s="76"/>
      <c r="J965" s="76"/>
      <c r="K965" s="76"/>
      <c r="L965" s="76"/>
      <c r="M965" s="76"/>
      <c r="N965" s="76"/>
      <c r="O965" s="76"/>
      <c r="P965" s="76"/>
      <c r="Q965" s="76"/>
      <c r="R965" s="76"/>
      <c r="S965" s="76"/>
      <c r="T965" s="76"/>
      <c r="U965" s="76"/>
      <c r="V965" s="76"/>
      <c r="W965" s="76"/>
      <c r="X965" s="76"/>
      <c r="Y965" s="76"/>
      <c r="Z965" s="76"/>
    </row>
    <row r="966" spans="1:26" ht="15.75" customHeight="1" x14ac:dyDescent="0.45">
      <c r="A966" s="81"/>
      <c r="B966" s="76"/>
      <c r="C966" s="76"/>
      <c r="D966" s="76"/>
      <c r="E966" s="76"/>
      <c r="F966" s="76"/>
      <c r="G966" s="76"/>
      <c r="H966" s="76"/>
      <c r="I966" s="76"/>
      <c r="J966" s="76"/>
      <c r="K966" s="76"/>
      <c r="L966" s="76"/>
      <c r="M966" s="76"/>
      <c r="N966" s="76"/>
      <c r="O966" s="76"/>
      <c r="P966" s="76"/>
      <c r="Q966" s="76"/>
      <c r="R966" s="76"/>
      <c r="S966" s="76"/>
      <c r="T966" s="76"/>
      <c r="U966" s="76"/>
      <c r="V966" s="76"/>
      <c r="W966" s="76"/>
      <c r="X966" s="76"/>
      <c r="Y966" s="76"/>
      <c r="Z966" s="76"/>
    </row>
    <row r="967" spans="1:26" ht="15.75" customHeight="1" x14ac:dyDescent="0.45">
      <c r="A967" s="81"/>
      <c r="B967" s="76"/>
      <c r="C967" s="76"/>
      <c r="D967" s="76"/>
      <c r="E967" s="76"/>
      <c r="F967" s="76"/>
      <c r="G967" s="76"/>
      <c r="H967" s="76"/>
      <c r="I967" s="76"/>
      <c r="J967" s="76"/>
      <c r="K967" s="76"/>
      <c r="L967" s="76"/>
      <c r="M967" s="76"/>
      <c r="N967" s="76"/>
      <c r="O967" s="76"/>
      <c r="P967" s="76"/>
      <c r="Q967" s="76"/>
      <c r="R967" s="76"/>
      <c r="S967" s="76"/>
      <c r="T967" s="76"/>
      <c r="U967" s="76"/>
      <c r="V967" s="76"/>
      <c r="W967" s="76"/>
      <c r="X967" s="76"/>
      <c r="Y967" s="76"/>
      <c r="Z967" s="76"/>
    </row>
    <row r="968" spans="1:26" ht="15.75" customHeight="1" x14ac:dyDescent="0.45">
      <c r="A968" s="81"/>
      <c r="B968" s="76"/>
      <c r="C968" s="76"/>
      <c r="D968" s="76"/>
      <c r="E968" s="76"/>
      <c r="F968" s="76"/>
      <c r="G968" s="76"/>
      <c r="H968" s="76"/>
      <c r="I968" s="76"/>
      <c r="J968" s="76"/>
      <c r="K968" s="76"/>
      <c r="L968" s="76"/>
      <c r="M968" s="76"/>
      <c r="N968" s="76"/>
      <c r="O968" s="76"/>
      <c r="P968" s="76"/>
      <c r="Q968" s="76"/>
      <c r="R968" s="76"/>
      <c r="S968" s="76"/>
      <c r="T968" s="76"/>
      <c r="U968" s="76"/>
      <c r="V968" s="76"/>
      <c r="W968" s="76"/>
      <c r="X968" s="76"/>
      <c r="Y968" s="76"/>
      <c r="Z968" s="76"/>
    </row>
    <row r="969" spans="1:26" ht="15.75" customHeight="1" x14ac:dyDescent="0.45">
      <c r="A969" s="81"/>
      <c r="B969" s="76"/>
      <c r="C969" s="76"/>
      <c r="D969" s="76"/>
      <c r="E969" s="76"/>
      <c r="F969" s="76"/>
      <c r="G969" s="76"/>
      <c r="H969" s="76"/>
      <c r="I969" s="76"/>
      <c r="J969" s="76"/>
      <c r="K969" s="76"/>
      <c r="L969" s="76"/>
      <c r="M969" s="76"/>
      <c r="N969" s="76"/>
      <c r="O969" s="76"/>
      <c r="P969" s="76"/>
      <c r="Q969" s="76"/>
      <c r="R969" s="76"/>
      <c r="S969" s="76"/>
      <c r="T969" s="76"/>
      <c r="U969" s="76"/>
      <c r="V969" s="76"/>
      <c r="W969" s="76"/>
      <c r="X969" s="76"/>
      <c r="Y969" s="76"/>
      <c r="Z969" s="76"/>
    </row>
    <row r="970" spans="1:26" ht="15.75" customHeight="1" x14ac:dyDescent="0.45">
      <c r="A970" s="81"/>
      <c r="B970" s="76"/>
      <c r="C970" s="76"/>
      <c r="D970" s="76"/>
      <c r="E970" s="76"/>
      <c r="F970" s="76"/>
      <c r="G970" s="76"/>
      <c r="H970" s="76"/>
      <c r="I970" s="76"/>
      <c r="J970" s="76"/>
      <c r="K970" s="76"/>
      <c r="L970" s="76"/>
      <c r="M970" s="76"/>
      <c r="N970" s="76"/>
      <c r="O970" s="76"/>
      <c r="P970" s="76"/>
      <c r="Q970" s="76"/>
      <c r="R970" s="76"/>
      <c r="S970" s="76"/>
      <c r="T970" s="76"/>
      <c r="U970" s="76"/>
      <c r="V970" s="76"/>
      <c r="W970" s="76"/>
      <c r="X970" s="76"/>
      <c r="Y970" s="76"/>
      <c r="Z970" s="76"/>
    </row>
    <row r="971" spans="1:26" ht="15.75" customHeight="1" x14ac:dyDescent="0.45">
      <c r="A971" s="81"/>
      <c r="B971" s="76"/>
      <c r="C971" s="76"/>
      <c r="D971" s="76"/>
      <c r="E971" s="76"/>
      <c r="F971" s="76"/>
      <c r="G971" s="76"/>
      <c r="H971" s="76"/>
      <c r="I971" s="76"/>
      <c r="J971" s="76"/>
      <c r="K971" s="76"/>
      <c r="L971" s="76"/>
      <c r="M971" s="76"/>
      <c r="N971" s="76"/>
      <c r="O971" s="76"/>
      <c r="P971" s="76"/>
      <c r="Q971" s="76"/>
      <c r="R971" s="76"/>
      <c r="S971" s="76"/>
      <c r="T971" s="76"/>
      <c r="U971" s="76"/>
      <c r="V971" s="76"/>
      <c r="W971" s="76"/>
      <c r="X971" s="76"/>
      <c r="Y971" s="76"/>
      <c r="Z971" s="76"/>
    </row>
    <row r="972" spans="1:26" ht="15.75" customHeight="1" x14ac:dyDescent="0.45">
      <c r="A972" s="81"/>
      <c r="B972" s="76"/>
      <c r="C972" s="76"/>
      <c r="D972" s="76"/>
      <c r="E972" s="76"/>
      <c r="F972" s="76"/>
      <c r="G972" s="76"/>
      <c r="H972" s="76"/>
      <c r="I972" s="76"/>
      <c r="J972" s="76"/>
      <c r="K972" s="76"/>
      <c r="L972" s="76"/>
      <c r="M972" s="76"/>
      <c r="N972" s="76"/>
      <c r="O972" s="76"/>
      <c r="P972" s="76"/>
      <c r="Q972" s="76"/>
      <c r="R972" s="76"/>
      <c r="S972" s="76"/>
      <c r="T972" s="76"/>
      <c r="U972" s="76"/>
      <c r="V972" s="76"/>
      <c r="W972" s="76"/>
      <c r="X972" s="76"/>
      <c r="Y972" s="76"/>
      <c r="Z972" s="76"/>
    </row>
    <row r="973" spans="1:26" ht="15.75" customHeight="1" x14ac:dyDescent="0.45">
      <c r="A973" s="81"/>
      <c r="B973" s="76"/>
      <c r="C973" s="76"/>
      <c r="D973" s="76"/>
      <c r="E973" s="76"/>
      <c r="F973" s="76"/>
      <c r="G973" s="76"/>
      <c r="H973" s="76"/>
      <c r="I973" s="76"/>
      <c r="J973" s="76"/>
      <c r="K973" s="76"/>
      <c r="L973" s="76"/>
      <c r="M973" s="76"/>
      <c r="N973" s="76"/>
      <c r="O973" s="76"/>
      <c r="P973" s="76"/>
      <c r="Q973" s="76"/>
      <c r="R973" s="76"/>
      <c r="S973" s="76"/>
      <c r="T973" s="76"/>
      <c r="U973" s="76"/>
      <c r="V973" s="76"/>
      <c r="W973" s="76"/>
      <c r="X973" s="76"/>
      <c r="Y973" s="76"/>
      <c r="Z973" s="76"/>
    </row>
    <row r="974" spans="1:26" ht="15.75" customHeight="1" x14ac:dyDescent="0.45">
      <c r="A974" s="81"/>
      <c r="B974" s="76"/>
      <c r="C974" s="76"/>
      <c r="D974" s="76"/>
      <c r="E974" s="76"/>
      <c r="F974" s="76"/>
      <c r="G974" s="76"/>
      <c r="H974" s="76"/>
      <c r="I974" s="76"/>
      <c r="J974" s="76"/>
      <c r="K974" s="76"/>
      <c r="L974" s="76"/>
      <c r="M974" s="76"/>
      <c r="N974" s="76"/>
      <c r="O974" s="76"/>
      <c r="P974" s="76"/>
      <c r="Q974" s="76"/>
      <c r="R974" s="76"/>
      <c r="S974" s="76"/>
      <c r="T974" s="76"/>
      <c r="U974" s="76"/>
      <c r="V974" s="76"/>
      <c r="W974" s="76"/>
      <c r="X974" s="76"/>
      <c r="Y974" s="76"/>
      <c r="Z974" s="76"/>
    </row>
    <row r="975" spans="1:26" ht="15.75" customHeight="1" x14ac:dyDescent="0.45">
      <c r="A975" s="81"/>
      <c r="B975" s="76"/>
      <c r="C975" s="76"/>
      <c r="D975" s="76"/>
      <c r="E975" s="76"/>
      <c r="F975" s="76"/>
      <c r="G975" s="76"/>
      <c r="H975" s="76"/>
      <c r="I975" s="76"/>
      <c r="J975" s="76"/>
      <c r="K975" s="76"/>
      <c r="L975" s="76"/>
      <c r="M975" s="76"/>
      <c r="N975" s="76"/>
      <c r="O975" s="76"/>
      <c r="P975" s="76"/>
      <c r="Q975" s="76"/>
      <c r="R975" s="76"/>
      <c r="S975" s="76"/>
      <c r="T975" s="76"/>
      <c r="U975" s="76"/>
      <c r="V975" s="76"/>
      <c r="W975" s="76"/>
      <c r="X975" s="76"/>
      <c r="Y975" s="76"/>
      <c r="Z975" s="76"/>
    </row>
    <row r="976" spans="1:26" ht="15.75" customHeight="1" x14ac:dyDescent="0.45">
      <c r="A976" s="81"/>
      <c r="B976" s="76"/>
      <c r="C976" s="76"/>
      <c r="D976" s="76"/>
      <c r="E976" s="76"/>
      <c r="F976" s="76"/>
      <c r="G976" s="76"/>
      <c r="H976" s="76"/>
      <c r="I976" s="76"/>
      <c r="J976" s="76"/>
      <c r="K976" s="76"/>
      <c r="L976" s="76"/>
      <c r="M976" s="76"/>
      <c r="N976" s="76"/>
      <c r="O976" s="76"/>
      <c r="P976" s="76"/>
      <c r="Q976" s="76"/>
      <c r="R976" s="76"/>
      <c r="S976" s="76"/>
      <c r="T976" s="76"/>
      <c r="U976" s="76"/>
      <c r="V976" s="76"/>
      <c r="W976" s="76"/>
      <c r="X976" s="76"/>
      <c r="Y976" s="76"/>
      <c r="Z976" s="76"/>
    </row>
    <row r="977" spans="1:26" ht="15.75" customHeight="1" x14ac:dyDescent="0.45">
      <c r="A977" s="81"/>
      <c r="B977" s="76"/>
      <c r="C977" s="76"/>
      <c r="D977" s="76"/>
      <c r="E977" s="76"/>
      <c r="F977" s="76"/>
      <c r="G977" s="76"/>
      <c r="H977" s="76"/>
      <c r="I977" s="76"/>
      <c r="J977" s="76"/>
      <c r="K977" s="76"/>
      <c r="L977" s="76"/>
      <c r="M977" s="76"/>
      <c r="N977" s="76"/>
      <c r="O977" s="76"/>
      <c r="P977" s="76"/>
      <c r="Q977" s="76"/>
      <c r="R977" s="76"/>
      <c r="S977" s="76"/>
      <c r="T977" s="76"/>
      <c r="U977" s="76"/>
      <c r="V977" s="76"/>
      <c r="W977" s="76"/>
      <c r="X977" s="76"/>
      <c r="Y977" s="76"/>
      <c r="Z977" s="76"/>
    </row>
    <row r="978" spans="1:26" ht="15.75" customHeight="1" x14ac:dyDescent="0.45">
      <c r="A978" s="81"/>
      <c r="B978" s="76"/>
      <c r="C978" s="76"/>
      <c r="D978" s="76"/>
      <c r="E978" s="76"/>
      <c r="F978" s="76"/>
      <c r="G978" s="76"/>
      <c r="H978" s="76"/>
      <c r="I978" s="76"/>
      <c r="J978" s="76"/>
      <c r="K978" s="76"/>
      <c r="L978" s="76"/>
      <c r="M978" s="76"/>
      <c r="N978" s="76"/>
      <c r="O978" s="76"/>
      <c r="P978" s="76"/>
      <c r="Q978" s="76"/>
      <c r="R978" s="76"/>
      <c r="S978" s="76"/>
      <c r="T978" s="76"/>
      <c r="U978" s="76"/>
      <c r="V978" s="76"/>
      <c r="W978" s="76"/>
      <c r="X978" s="76"/>
      <c r="Y978" s="76"/>
      <c r="Z978" s="76"/>
    </row>
    <row r="979" spans="1:26" ht="15.75" customHeight="1" x14ac:dyDescent="0.45">
      <c r="A979" s="81"/>
      <c r="B979" s="76"/>
      <c r="C979" s="76"/>
      <c r="D979" s="76"/>
      <c r="E979" s="76"/>
      <c r="F979" s="76"/>
      <c r="G979" s="76"/>
      <c r="H979" s="76"/>
      <c r="I979" s="76"/>
      <c r="J979" s="76"/>
      <c r="K979" s="76"/>
      <c r="L979" s="76"/>
      <c r="M979" s="76"/>
      <c r="N979" s="76"/>
      <c r="O979" s="76"/>
      <c r="P979" s="76"/>
      <c r="Q979" s="76"/>
      <c r="R979" s="76"/>
      <c r="S979" s="76"/>
      <c r="T979" s="76"/>
      <c r="U979" s="76"/>
      <c r="V979" s="76"/>
      <c r="W979" s="76"/>
      <c r="X979" s="76"/>
      <c r="Y979" s="76"/>
      <c r="Z979" s="76"/>
    </row>
    <row r="980" spans="1:26" ht="15.75" customHeight="1" x14ac:dyDescent="0.45">
      <c r="A980" s="81"/>
      <c r="B980" s="76"/>
      <c r="C980" s="76"/>
      <c r="D980" s="76"/>
      <c r="E980" s="76"/>
      <c r="F980" s="76"/>
      <c r="G980" s="76"/>
      <c r="H980" s="76"/>
      <c r="I980" s="76"/>
      <c r="J980" s="76"/>
      <c r="K980" s="76"/>
      <c r="L980" s="76"/>
      <c r="M980" s="76"/>
      <c r="N980" s="76"/>
      <c r="O980" s="76"/>
      <c r="P980" s="76"/>
      <c r="Q980" s="76"/>
      <c r="R980" s="76"/>
      <c r="S980" s="76"/>
      <c r="T980" s="76"/>
      <c r="U980" s="76"/>
      <c r="V980" s="76"/>
      <c r="W980" s="76"/>
      <c r="X980" s="76"/>
      <c r="Y980" s="76"/>
      <c r="Z980" s="76"/>
    </row>
    <row r="981" spans="1:26" ht="15.75" customHeight="1" x14ac:dyDescent="0.45">
      <c r="A981" s="81"/>
      <c r="B981" s="76"/>
      <c r="C981" s="76"/>
      <c r="D981" s="76"/>
      <c r="E981" s="76"/>
      <c r="F981" s="76"/>
      <c r="G981" s="76"/>
      <c r="H981" s="76"/>
      <c r="I981" s="76"/>
      <c r="J981" s="76"/>
      <c r="K981" s="76"/>
      <c r="L981" s="76"/>
      <c r="M981" s="76"/>
      <c r="N981" s="76"/>
      <c r="O981" s="76"/>
      <c r="P981" s="76"/>
      <c r="Q981" s="76"/>
      <c r="R981" s="76"/>
      <c r="S981" s="76"/>
      <c r="T981" s="76"/>
      <c r="U981" s="76"/>
      <c r="V981" s="76"/>
      <c r="W981" s="76"/>
      <c r="X981" s="76"/>
      <c r="Y981" s="76"/>
      <c r="Z981" s="76"/>
    </row>
    <row r="982" spans="1:26" ht="15.75" customHeight="1" x14ac:dyDescent="0.45">
      <c r="A982" s="81"/>
      <c r="B982" s="76"/>
      <c r="C982" s="76"/>
      <c r="D982" s="76"/>
      <c r="E982" s="76"/>
      <c r="F982" s="76"/>
      <c r="G982" s="76"/>
      <c r="H982" s="76"/>
      <c r="I982" s="76"/>
      <c r="J982" s="76"/>
      <c r="K982" s="76"/>
      <c r="L982" s="76"/>
      <c r="M982" s="76"/>
      <c r="N982" s="76"/>
      <c r="O982" s="76"/>
      <c r="P982" s="76"/>
      <c r="Q982" s="76"/>
      <c r="R982" s="76"/>
      <c r="S982" s="76"/>
      <c r="T982" s="76"/>
      <c r="U982" s="76"/>
      <c r="V982" s="76"/>
      <c r="W982" s="76"/>
      <c r="X982" s="76"/>
      <c r="Y982" s="76"/>
      <c r="Z982" s="76"/>
    </row>
    <row r="983" spans="1:26" ht="15.75" customHeight="1" x14ac:dyDescent="0.45">
      <c r="A983" s="81"/>
      <c r="B983" s="76"/>
      <c r="C983" s="76"/>
      <c r="D983" s="76"/>
      <c r="E983" s="76"/>
      <c r="F983" s="76"/>
      <c r="G983" s="76"/>
      <c r="H983" s="76"/>
      <c r="I983" s="76"/>
      <c r="J983" s="76"/>
      <c r="K983" s="76"/>
      <c r="L983" s="76"/>
      <c r="M983" s="76"/>
      <c r="N983" s="76"/>
      <c r="O983" s="76"/>
      <c r="P983" s="76"/>
      <c r="Q983" s="76"/>
      <c r="R983" s="76"/>
      <c r="S983" s="76"/>
      <c r="T983" s="76"/>
      <c r="U983" s="76"/>
      <c r="V983" s="76"/>
      <c r="W983" s="76"/>
      <c r="X983" s="76"/>
      <c r="Y983" s="76"/>
      <c r="Z983" s="76"/>
    </row>
    <row r="984" spans="1:26" ht="15.75" customHeight="1" x14ac:dyDescent="0.45">
      <c r="A984" s="81"/>
      <c r="B984" s="76"/>
      <c r="C984" s="76"/>
      <c r="D984" s="76"/>
      <c r="E984" s="76"/>
      <c r="F984" s="76"/>
      <c r="G984" s="76"/>
      <c r="H984" s="76"/>
      <c r="I984" s="76"/>
      <c r="J984" s="76"/>
      <c r="K984" s="76"/>
      <c r="L984" s="76"/>
      <c r="M984" s="76"/>
      <c r="N984" s="76"/>
      <c r="O984" s="76"/>
      <c r="P984" s="76"/>
      <c r="Q984" s="76"/>
      <c r="R984" s="76"/>
      <c r="S984" s="76"/>
      <c r="T984" s="76"/>
      <c r="U984" s="76"/>
      <c r="V984" s="76"/>
      <c r="W984" s="76"/>
      <c r="X984" s="76"/>
      <c r="Y984" s="76"/>
      <c r="Z984" s="76"/>
    </row>
    <row r="985" spans="1:26" ht="15.75" customHeight="1" x14ac:dyDescent="0.45">
      <c r="A985" s="81"/>
      <c r="B985" s="76"/>
      <c r="C985" s="76"/>
      <c r="D985" s="76"/>
      <c r="E985" s="76"/>
      <c r="F985" s="76"/>
      <c r="G985" s="76"/>
      <c r="H985" s="76"/>
      <c r="I985" s="76"/>
      <c r="J985" s="76"/>
      <c r="K985" s="76"/>
      <c r="L985" s="76"/>
      <c r="M985" s="76"/>
      <c r="N985" s="76"/>
      <c r="O985" s="76"/>
      <c r="P985" s="76"/>
      <c r="Q985" s="76"/>
      <c r="R985" s="76"/>
      <c r="S985" s="76"/>
      <c r="T985" s="76"/>
      <c r="U985" s="76"/>
      <c r="V985" s="76"/>
      <c r="W985" s="76"/>
      <c r="X985" s="76"/>
      <c r="Y985" s="76"/>
      <c r="Z985" s="76"/>
    </row>
    <row r="986" spans="1:26" ht="15.75" customHeight="1" x14ac:dyDescent="0.45">
      <c r="A986" s="81"/>
      <c r="B986" s="76"/>
      <c r="C986" s="76"/>
      <c r="D986" s="76"/>
      <c r="E986" s="76"/>
      <c r="F986" s="76"/>
      <c r="G986" s="76"/>
      <c r="H986" s="76"/>
      <c r="I986" s="76"/>
      <c r="J986" s="76"/>
      <c r="K986" s="76"/>
      <c r="L986" s="76"/>
      <c r="M986" s="76"/>
      <c r="N986" s="76"/>
      <c r="O986" s="76"/>
      <c r="P986" s="76"/>
      <c r="Q986" s="76"/>
      <c r="R986" s="76"/>
      <c r="S986" s="76"/>
      <c r="T986" s="76"/>
      <c r="U986" s="76"/>
      <c r="V986" s="76"/>
      <c r="W986" s="76"/>
      <c r="X986" s="76"/>
      <c r="Y986" s="76"/>
      <c r="Z986" s="76"/>
    </row>
    <row r="987" spans="1:26" ht="15.75" customHeight="1" x14ac:dyDescent="0.45">
      <c r="A987" s="81"/>
      <c r="B987" s="76"/>
      <c r="C987" s="76"/>
      <c r="D987" s="76"/>
      <c r="E987" s="76"/>
      <c r="F987" s="76"/>
      <c r="G987" s="76"/>
      <c r="H987" s="76"/>
      <c r="I987" s="76"/>
      <c r="J987" s="76"/>
      <c r="K987" s="76"/>
      <c r="L987" s="76"/>
      <c r="M987" s="76"/>
      <c r="N987" s="76"/>
      <c r="O987" s="76"/>
      <c r="P987" s="76"/>
      <c r="Q987" s="76"/>
      <c r="R987" s="76"/>
      <c r="S987" s="76"/>
      <c r="T987" s="76"/>
      <c r="U987" s="76"/>
      <c r="V987" s="76"/>
      <c r="W987" s="76"/>
      <c r="X987" s="76"/>
      <c r="Y987" s="76"/>
      <c r="Z987" s="76"/>
    </row>
    <row r="988" spans="1:26" ht="15.75" customHeight="1" x14ac:dyDescent="0.45">
      <c r="A988" s="81"/>
      <c r="B988" s="76"/>
      <c r="C988" s="76"/>
      <c r="D988" s="76"/>
      <c r="E988" s="76"/>
      <c r="F988" s="76"/>
      <c r="G988" s="76"/>
      <c r="H988" s="76"/>
      <c r="I988" s="76"/>
      <c r="J988" s="76"/>
      <c r="K988" s="76"/>
      <c r="L988" s="76"/>
      <c r="M988" s="76"/>
      <c r="N988" s="76"/>
      <c r="O988" s="76"/>
      <c r="P988" s="76"/>
      <c r="Q988" s="76"/>
      <c r="R988" s="76"/>
      <c r="S988" s="76"/>
      <c r="T988" s="76"/>
      <c r="U988" s="76"/>
      <c r="V988" s="76"/>
      <c r="W988" s="76"/>
      <c r="X988" s="76"/>
      <c r="Y988" s="76"/>
      <c r="Z988" s="76"/>
    </row>
    <row r="989" spans="1:26" ht="15.75" customHeight="1" x14ac:dyDescent="0.45">
      <c r="A989" s="81"/>
      <c r="B989" s="76"/>
      <c r="C989" s="76"/>
      <c r="D989" s="76"/>
      <c r="E989" s="76"/>
      <c r="F989" s="76"/>
      <c r="G989" s="76"/>
      <c r="H989" s="76"/>
      <c r="I989" s="76"/>
      <c r="J989" s="76"/>
      <c r="K989" s="76"/>
      <c r="L989" s="76"/>
      <c r="M989" s="76"/>
      <c r="N989" s="76"/>
      <c r="O989" s="76"/>
      <c r="P989" s="76"/>
      <c r="Q989" s="76"/>
      <c r="R989" s="76"/>
      <c r="S989" s="76"/>
      <c r="T989" s="76"/>
      <c r="U989" s="76"/>
      <c r="V989" s="76"/>
      <c r="W989" s="76"/>
      <c r="X989" s="76"/>
      <c r="Y989" s="76"/>
      <c r="Z989" s="76"/>
    </row>
    <row r="990" spans="1:26" ht="15.75" customHeight="1" x14ac:dyDescent="0.45">
      <c r="A990" s="81"/>
      <c r="B990" s="76"/>
      <c r="C990" s="76"/>
      <c r="D990" s="76"/>
      <c r="E990" s="76"/>
      <c r="F990" s="76"/>
      <c r="G990" s="76"/>
      <c r="H990" s="76"/>
      <c r="I990" s="76"/>
      <c r="J990" s="76"/>
      <c r="K990" s="76"/>
      <c r="L990" s="76"/>
      <c r="M990" s="76"/>
      <c r="N990" s="76"/>
      <c r="O990" s="76"/>
      <c r="P990" s="76"/>
      <c r="Q990" s="76"/>
      <c r="R990" s="76"/>
      <c r="S990" s="76"/>
      <c r="T990" s="76"/>
      <c r="U990" s="76"/>
      <c r="V990" s="76"/>
      <c r="W990" s="76"/>
      <c r="X990" s="76"/>
      <c r="Y990" s="76"/>
      <c r="Z990" s="76"/>
    </row>
    <row r="991" spans="1:26" ht="15.75" customHeight="1" x14ac:dyDescent="0.45">
      <c r="A991" s="81"/>
      <c r="B991" s="76"/>
      <c r="C991" s="76"/>
      <c r="D991" s="76"/>
      <c r="E991" s="76"/>
      <c r="F991" s="76"/>
      <c r="G991" s="76"/>
      <c r="H991" s="76"/>
      <c r="I991" s="76"/>
      <c r="J991" s="76"/>
      <c r="K991" s="76"/>
      <c r="L991" s="76"/>
      <c r="M991" s="76"/>
      <c r="N991" s="76"/>
      <c r="O991" s="76"/>
      <c r="P991" s="76"/>
      <c r="Q991" s="76"/>
      <c r="R991" s="76"/>
      <c r="S991" s="76"/>
      <c r="T991" s="76"/>
      <c r="U991" s="76"/>
      <c r="V991" s="76"/>
      <c r="W991" s="76"/>
      <c r="X991" s="76"/>
      <c r="Y991" s="76"/>
      <c r="Z991" s="76"/>
    </row>
    <row r="992" spans="1:26" ht="15.75" customHeight="1" x14ac:dyDescent="0.45">
      <c r="A992" s="81"/>
      <c r="B992" s="76"/>
      <c r="C992" s="76"/>
      <c r="D992" s="76"/>
      <c r="E992" s="76"/>
      <c r="F992" s="76"/>
      <c r="G992" s="76"/>
      <c r="H992" s="76"/>
      <c r="I992" s="76"/>
      <c r="J992" s="76"/>
      <c r="K992" s="76"/>
      <c r="L992" s="76"/>
      <c r="M992" s="76"/>
      <c r="N992" s="76"/>
      <c r="O992" s="76"/>
      <c r="P992" s="76"/>
      <c r="Q992" s="76"/>
      <c r="R992" s="76"/>
      <c r="S992" s="76"/>
      <c r="T992" s="76"/>
      <c r="U992" s="76"/>
      <c r="V992" s="76"/>
      <c r="W992" s="76"/>
      <c r="X992" s="76"/>
      <c r="Y992" s="76"/>
      <c r="Z992" s="76"/>
    </row>
    <row r="993" spans="1:26" ht="15.75" customHeight="1" x14ac:dyDescent="0.45">
      <c r="A993" s="81"/>
      <c r="B993" s="76"/>
      <c r="C993" s="76"/>
      <c r="D993" s="76"/>
      <c r="E993" s="76"/>
      <c r="F993" s="76"/>
      <c r="G993" s="76"/>
      <c r="H993" s="76"/>
      <c r="I993" s="76"/>
      <c r="J993" s="76"/>
      <c r="K993" s="76"/>
      <c r="L993" s="76"/>
      <c r="M993" s="76"/>
      <c r="N993" s="76"/>
      <c r="O993" s="76"/>
      <c r="P993" s="76"/>
      <c r="Q993" s="76"/>
      <c r="R993" s="76"/>
      <c r="S993" s="76"/>
      <c r="T993" s="76"/>
      <c r="U993" s="76"/>
      <c r="V993" s="76"/>
      <c r="W993" s="76"/>
      <c r="X993" s="76"/>
      <c r="Y993" s="76"/>
      <c r="Z993" s="76"/>
    </row>
    <row r="994" spans="1:26" ht="15.75" customHeight="1" x14ac:dyDescent="0.45">
      <c r="A994" s="81"/>
      <c r="B994" s="76"/>
      <c r="C994" s="76"/>
      <c r="D994" s="76"/>
      <c r="E994" s="76"/>
      <c r="F994" s="76"/>
      <c r="G994" s="76"/>
      <c r="H994" s="76"/>
      <c r="I994" s="76"/>
      <c r="J994" s="76"/>
      <c r="K994" s="76"/>
      <c r="L994" s="76"/>
      <c r="M994" s="76"/>
      <c r="N994" s="76"/>
      <c r="O994" s="76"/>
      <c r="P994" s="76"/>
      <c r="Q994" s="76"/>
      <c r="R994" s="76"/>
      <c r="S994" s="76"/>
      <c r="T994" s="76"/>
      <c r="U994" s="76"/>
      <c r="V994" s="76"/>
      <c r="W994" s="76"/>
      <c r="X994" s="76"/>
      <c r="Y994" s="76"/>
      <c r="Z994" s="76"/>
    </row>
    <row r="995" spans="1:26" ht="15.75" customHeight="1" x14ac:dyDescent="0.45">
      <c r="A995" s="81"/>
      <c r="B995" s="76"/>
      <c r="C995" s="76"/>
      <c r="D995" s="76"/>
      <c r="E995" s="76"/>
      <c r="F995" s="76"/>
      <c r="G995" s="76"/>
      <c r="H995" s="76"/>
      <c r="I995" s="76"/>
      <c r="J995" s="76"/>
      <c r="K995" s="76"/>
      <c r="L995" s="76"/>
      <c r="M995" s="76"/>
      <c r="N995" s="76"/>
      <c r="O995" s="76"/>
      <c r="P995" s="76"/>
      <c r="Q995" s="76"/>
      <c r="R995" s="76"/>
      <c r="S995" s="76"/>
      <c r="T995" s="76"/>
      <c r="U995" s="76"/>
      <c r="V995" s="76"/>
      <c r="W995" s="76"/>
      <c r="X995" s="76"/>
      <c r="Y995" s="76"/>
      <c r="Z995" s="76"/>
    </row>
    <row r="996" spans="1:26" ht="15.75" customHeight="1" x14ac:dyDescent="0.45">
      <c r="A996" s="81"/>
      <c r="B996" s="76"/>
      <c r="C996" s="76"/>
      <c r="D996" s="76"/>
      <c r="E996" s="76"/>
      <c r="F996" s="76"/>
      <c r="G996" s="76"/>
      <c r="H996" s="76"/>
      <c r="I996" s="76"/>
      <c r="J996" s="76"/>
      <c r="K996" s="76"/>
      <c r="L996" s="76"/>
      <c r="M996" s="76"/>
      <c r="N996" s="76"/>
      <c r="O996" s="76"/>
      <c r="P996" s="76"/>
      <c r="Q996" s="76"/>
      <c r="R996" s="76"/>
      <c r="S996" s="76"/>
      <c r="T996" s="76"/>
      <c r="U996" s="76"/>
      <c r="V996" s="76"/>
      <c r="W996" s="76"/>
      <c r="X996" s="76"/>
      <c r="Y996" s="76"/>
      <c r="Z996" s="76"/>
    </row>
    <row r="997" spans="1:26" ht="15.75" customHeight="1" x14ac:dyDescent="0.45">
      <c r="A997" s="81"/>
      <c r="B997" s="76"/>
      <c r="C997" s="76"/>
      <c r="D997" s="76"/>
      <c r="E997" s="76"/>
      <c r="F997" s="76"/>
      <c r="G997" s="76"/>
      <c r="H997" s="76"/>
      <c r="I997" s="76"/>
      <c r="J997" s="76"/>
      <c r="K997" s="76"/>
      <c r="L997" s="76"/>
      <c r="M997" s="76"/>
      <c r="N997" s="76"/>
      <c r="O997" s="76"/>
      <c r="P997" s="76"/>
      <c r="Q997" s="76"/>
      <c r="R997" s="76"/>
      <c r="S997" s="76"/>
      <c r="T997" s="76"/>
      <c r="U997" s="76"/>
      <c r="V997" s="76"/>
      <c r="W997" s="76"/>
      <c r="X997" s="76"/>
      <c r="Y997" s="76"/>
      <c r="Z997" s="76"/>
    </row>
    <row r="998" spans="1:26" ht="15.75" customHeight="1" x14ac:dyDescent="0.45">
      <c r="A998" s="81"/>
      <c r="B998" s="76"/>
      <c r="C998" s="76"/>
      <c r="D998" s="76"/>
      <c r="E998" s="76"/>
      <c r="F998" s="76"/>
      <c r="G998" s="76"/>
      <c r="H998" s="76"/>
      <c r="I998" s="76"/>
      <c r="J998" s="76"/>
      <c r="K998" s="76"/>
      <c r="L998" s="76"/>
      <c r="M998" s="76"/>
      <c r="N998" s="76"/>
      <c r="O998" s="76"/>
      <c r="P998" s="76"/>
      <c r="Q998" s="76"/>
      <c r="R998" s="76"/>
      <c r="S998" s="76"/>
      <c r="T998" s="76"/>
      <c r="U998" s="76"/>
      <c r="V998" s="76"/>
      <c r="W998" s="76"/>
      <c r="X998" s="76"/>
      <c r="Y998" s="76"/>
      <c r="Z998" s="76"/>
    </row>
    <row r="999" spans="1:26" ht="15.75" customHeight="1" x14ac:dyDescent="0.45">
      <c r="A999" s="81"/>
      <c r="B999" s="76"/>
      <c r="C999" s="76"/>
      <c r="D999" s="76"/>
      <c r="E999" s="76"/>
      <c r="F999" s="76"/>
      <c r="G999" s="76"/>
      <c r="H999" s="76"/>
      <c r="I999" s="76"/>
      <c r="J999" s="76"/>
      <c r="K999" s="76"/>
      <c r="L999" s="76"/>
      <c r="M999" s="76"/>
      <c r="N999" s="76"/>
      <c r="O999" s="76"/>
      <c r="P999" s="76"/>
      <c r="Q999" s="76"/>
      <c r="R999" s="76"/>
      <c r="S999" s="76"/>
      <c r="T999" s="76"/>
      <c r="U999" s="76"/>
      <c r="V999" s="76"/>
      <c r="W999" s="76"/>
      <c r="X999" s="76"/>
      <c r="Y999" s="76"/>
      <c r="Z999" s="76"/>
    </row>
    <row r="1000" spans="1:26" ht="15.75" customHeight="1" x14ac:dyDescent="0.45">
      <c r="A1000" s="81"/>
      <c r="B1000" s="76"/>
      <c r="C1000" s="76"/>
      <c r="D1000" s="76"/>
      <c r="E1000" s="76"/>
      <c r="F1000" s="76"/>
      <c r="G1000" s="76"/>
      <c r="H1000" s="76"/>
      <c r="I1000" s="76"/>
      <c r="J1000" s="76"/>
      <c r="K1000" s="76"/>
      <c r="L1000" s="76"/>
      <c r="M1000" s="76"/>
      <c r="N1000" s="76"/>
      <c r="O1000" s="76"/>
      <c r="P1000" s="76"/>
      <c r="Q1000" s="76"/>
      <c r="R1000" s="76"/>
      <c r="S1000" s="76"/>
      <c r="T1000" s="76"/>
      <c r="U1000" s="76"/>
      <c r="V1000" s="76"/>
      <c r="W1000" s="76"/>
      <c r="X1000" s="76"/>
      <c r="Y1000" s="76"/>
      <c r="Z1000" s="76"/>
    </row>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999"/>
  <sheetViews>
    <sheetView topLeftCell="A14" workbookViewId="0">
      <selection activeCell="G26" sqref="G26"/>
    </sheetView>
  </sheetViews>
  <sheetFormatPr defaultColWidth="12.625" defaultRowHeight="15" customHeight="1" x14ac:dyDescent="0.35"/>
  <cols>
    <col min="1" max="1" width="7.625" customWidth="1"/>
    <col min="2" max="2" width="40.625" customWidth="1"/>
    <col min="3" max="3" width="16.625" customWidth="1"/>
    <col min="4" max="4" width="12.125" customWidth="1"/>
    <col min="5" max="26" width="7.625" customWidth="1"/>
  </cols>
  <sheetData>
    <row r="1" spans="2:4" ht="14.25" customHeight="1" x14ac:dyDescent="0.35"/>
    <row r="2" spans="2:4" ht="14.25" customHeight="1" x14ac:dyDescent="0.35">
      <c r="B2" s="1" t="s">
        <v>0</v>
      </c>
      <c r="C2" s="2" t="s">
        <v>1</v>
      </c>
      <c r="D2" s="2" t="s">
        <v>2</v>
      </c>
    </row>
    <row r="3" spans="2:4" ht="14.25" customHeight="1" x14ac:dyDescent="0.35">
      <c r="B3" s="3" t="s">
        <v>3</v>
      </c>
      <c r="C3" s="4">
        <f>Details!W46</f>
        <v>0</v>
      </c>
      <c r="D3" s="5">
        <f>Details!X46</f>
        <v>0</v>
      </c>
    </row>
    <row r="4" spans="2:4" ht="14.25" customHeight="1" x14ac:dyDescent="0.35">
      <c r="B4" s="3" t="s">
        <v>4</v>
      </c>
      <c r="C4" s="4">
        <f>Details!W67</f>
        <v>0</v>
      </c>
      <c r="D4" s="5">
        <f>Details!X67</f>
        <v>0</v>
      </c>
    </row>
    <row r="5" spans="2:4" ht="14.25" customHeight="1" x14ac:dyDescent="0.35">
      <c r="B5" s="3" t="s">
        <v>5</v>
      </c>
      <c r="C5" s="4">
        <f>Details!W83</f>
        <v>0</v>
      </c>
      <c r="D5" s="5">
        <f>Details!X83</f>
        <v>0</v>
      </c>
    </row>
    <row r="6" spans="2:4" ht="14.25" customHeight="1" x14ac:dyDescent="0.35">
      <c r="B6" s="3" t="s">
        <v>6</v>
      </c>
      <c r="C6" s="4">
        <f>Details!W95</f>
        <v>0</v>
      </c>
      <c r="D6" s="5">
        <f>Details!X95</f>
        <v>0</v>
      </c>
    </row>
    <row r="7" spans="2:4" ht="14.25" customHeight="1" x14ac:dyDescent="0.35">
      <c r="B7" s="3" t="s">
        <v>7</v>
      </c>
      <c r="C7" s="4">
        <f>Details!W108</f>
        <v>0</v>
      </c>
      <c r="D7" s="5">
        <f>Details!X108</f>
        <v>0</v>
      </c>
    </row>
    <row r="8" spans="2:4" ht="14.25" customHeight="1" x14ac:dyDescent="0.35">
      <c r="B8" s="3" t="s">
        <v>8</v>
      </c>
      <c r="C8" s="4">
        <f>SUM(C9:C19)</f>
        <v>0</v>
      </c>
      <c r="D8" s="5">
        <f>SUM(D9:D19)</f>
        <v>0</v>
      </c>
    </row>
    <row r="9" spans="2:4" ht="14.25" customHeight="1" x14ac:dyDescent="0.35">
      <c r="B9" s="6" t="str">
        <f>Details!B114</f>
        <v>Activity 1: &lt;insert activity description&gt;</v>
      </c>
      <c r="C9" s="4">
        <f>Details!W122</f>
        <v>0</v>
      </c>
      <c r="D9" s="5">
        <f>Details!X122</f>
        <v>0</v>
      </c>
    </row>
    <row r="10" spans="2:4" ht="14.25" customHeight="1" x14ac:dyDescent="0.35">
      <c r="B10" s="6" t="str">
        <f>Details!B124</f>
        <v>Activity 2: &lt;insert activity description&gt;</v>
      </c>
      <c r="C10" s="4">
        <f>Details!W132</f>
        <v>0</v>
      </c>
      <c r="D10" s="5">
        <f>Details!X132</f>
        <v>0</v>
      </c>
    </row>
    <row r="11" spans="2:4" ht="14.25" customHeight="1" x14ac:dyDescent="0.35">
      <c r="B11" s="6" t="str">
        <f>Details!B134</f>
        <v>Activity 3: &lt;insert activity description&gt;</v>
      </c>
      <c r="C11" s="4">
        <f>Details!W142</f>
        <v>0</v>
      </c>
      <c r="D11" s="5">
        <f>Details!X142</f>
        <v>0</v>
      </c>
    </row>
    <row r="12" spans="2:4" ht="14.25" customHeight="1" x14ac:dyDescent="0.35">
      <c r="B12" s="6" t="str">
        <f>Details!B144</f>
        <v>Activity 4: &lt;insert activity description&gt;</v>
      </c>
      <c r="C12" s="4">
        <f>Details!W152</f>
        <v>0</v>
      </c>
      <c r="D12" s="5">
        <f>Details!X152</f>
        <v>0</v>
      </c>
    </row>
    <row r="13" spans="2:4" ht="14.25" customHeight="1" x14ac:dyDescent="0.35">
      <c r="B13" s="6" t="str">
        <f>Details!B154</f>
        <v>Activity 5: &lt;insert activity description&gt;</v>
      </c>
      <c r="C13" s="4">
        <f>Details!W162</f>
        <v>0</v>
      </c>
      <c r="D13" s="5">
        <f>Details!X162</f>
        <v>0</v>
      </c>
    </row>
    <row r="14" spans="2:4" ht="14.25" customHeight="1" x14ac:dyDescent="0.35">
      <c r="B14" s="6" t="str">
        <f>Details!B164</f>
        <v>Activity 6: &lt;insert activity description&gt;</v>
      </c>
      <c r="C14" s="4">
        <f>Details!W172</f>
        <v>0</v>
      </c>
      <c r="D14" s="5">
        <f>Details!X172</f>
        <v>0</v>
      </c>
    </row>
    <row r="15" spans="2:4" ht="14.25" customHeight="1" x14ac:dyDescent="0.35">
      <c r="B15" s="6" t="str">
        <f>Details!B174</f>
        <v>Activity 7: &lt;insert activity description&gt;</v>
      </c>
      <c r="C15" s="4">
        <f>Details!W182</f>
        <v>0</v>
      </c>
      <c r="D15" s="5">
        <f>Details!X182</f>
        <v>0</v>
      </c>
    </row>
    <row r="16" spans="2:4" ht="14.25" customHeight="1" x14ac:dyDescent="0.35">
      <c r="B16" s="6" t="str">
        <f>Details!B184</f>
        <v>Activity 8: &lt;insert activity description&gt;</v>
      </c>
      <c r="C16" s="4">
        <f>Details!W192</f>
        <v>0</v>
      </c>
      <c r="D16" s="5">
        <f>Details!X192</f>
        <v>0</v>
      </c>
    </row>
    <row r="17" spans="2:4" ht="14.25" customHeight="1" x14ac:dyDescent="0.35">
      <c r="B17" s="6" t="str">
        <f>Details!B194</f>
        <v>Activity 9: &lt;insert activity description&gt;</v>
      </c>
      <c r="C17" s="4">
        <f>Details!W202</f>
        <v>0</v>
      </c>
      <c r="D17" s="5">
        <f>Details!X202</f>
        <v>0</v>
      </c>
    </row>
    <row r="18" spans="2:4" ht="14.25" customHeight="1" x14ac:dyDescent="0.35">
      <c r="B18" s="6" t="str">
        <f>Details!B204</f>
        <v>Activity 10: &lt;insert activity description&gt;</v>
      </c>
      <c r="C18" s="4">
        <f>Details!W212</f>
        <v>0</v>
      </c>
      <c r="D18" s="5">
        <f>Details!W212</f>
        <v>0</v>
      </c>
    </row>
    <row r="19" spans="2:4" ht="14.25" customHeight="1" x14ac:dyDescent="0.35">
      <c r="B19" s="6" t="s">
        <v>9</v>
      </c>
      <c r="C19" s="4">
        <f>Details!W224</f>
        <v>0</v>
      </c>
      <c r="D19" s="5">
        <f>Details!X224</f>
        <v>0</v>
      </c>
    </row>
    <row r="20" spans="2:4" ht="14.25" customHeight="1" x14ac:dyDescent="0.35">
      <c r="B20" s="3" t="s">
        <v>10</v>
      </c>
      <c r="C20" s="4">
        <f>Details!W235</f>
        <v>0</v>
      </c>
      <c r="D20" s="5">
        <f>Details!X235</f>
        <v>0</v>
      </c>
    </row>
    <row r="21" spans="2:4" ht="14.25" customHeight="1" x14ac:dyDescent="0.35">
      <c r="B21" s="7" t="s">
        <v>11</v>
      </c>
      <c r="C21" s="4">
        <f>Details!W277</f>
        <v>0</v>
      </c>
      <c r="D21" s="5">
        <f>Details!X277</f>
        <v>0</v>
      </c>
    </row>
    <row r="22" spans="2:4" ht="14.25" customHeight="1" x14ac:dyDescent="0.35">
      <c r="B22" s="1" t="s">
        <v>12</v>
      </c>
      <c r="C22" s="8">
        <f>SUM(C3:C8)+C20+C21</f>
        <v>0</v>
      </c>
      <c r="D22" s="160">
        <f>SUM(D3:D8)+D20+D21</f>
        <v>0</v>
      </c>
    </row>
    <row r="23" spans="2:4" ht="14.25" customHeight="1" x14ac:dyDescent="0.35">
      <c r="B23" s="10" t="s">
        <v>13</v>
      </c>
      <c r="C23" s="11">
        <f>Details!Y279</f>
        <v>0</v>
      </c>
      <c r="D23" s="12">
        <f>Details!Z279</f>
        <v>0</v>
      </c>
    </row>
    <row r="24" spans="2:4" ht="14.25" customHeight="1" x14ac:dyDescent="0.35">
      <c r="B24" s="1" t="s">
        <v>14</v>
      </c>
      <c r="C24" s="8">
        <f>Details!AA279</f>
        <v>0</v>
      </c>
      <c r="D24" s="9">
        <f>Details!AB279</f>
        <v>0</v>
      </c>
    </row>
    <row r="25" spans="2:4" ht="14.25" customHeight="1" x14ac:dyDescent="0.35"/>
    <row r="26" spans="2:4" ht="14.25" customHeight="1" x14ac:dyDescent="0.35">
      <c r="B26" s="67" t="s">
        <v>15</v>
      </c>
      <c r="C26" s="68"/>
    </row>
    <row r="27" spans="2:4" ht="14.25" customHeight="1" x14ac:dyDescent="0.35">
      <c r="B27" s="13" t="s">
        <v>13</v>
      </c>
      <c r="C27" s="14" t="e">
        <f>C23/C22</f>
        <v>#DIV/0!</v>
      </c>
    </row>
    <row r="28" spans="2:4" ht="14.25" customHeight="1" x14ac:dyDescent="0.35">
      <c r="B28" s="15" t="s">
        <v>14</v>
      </c>
      <c r="C28" s="16" t="e">
        <f>C24/C22</f>
        <v>#DIV/0!</v>
      </c>
    </row>
    <row r="29" spans="2:4" ht="14.25" customHeight="1" x14ac:dyDescent="0.35"/>
    <row r="30" spans="2:4" ht="14.25" customHeight="1" x14ac:dyDescent="0.35"/>
    <row r="31" spans="2:4" ht="14.25" customHeight="1" x14ac:dyDescent="0.35"/>
    <row r="32" spans="2:4"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sheetData>
  <mergeCells count="1">
    <mergeCell ref="B26:C26"/>
  </mergeCells>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992"/>
  <sheetViews>
    <sheetView workbookViewId="0">
      <pane xSplit="3" topLeftCell="D1" activePane="topRight" state="frozen"/>
      <selection pane="topRight" activeCell="K51" sqref="K51"/>
    </sheetView>
  </sheetViews>
  <sheetFormatPr defaultColWidth="12.625" defaultRowHeight="15" customHeight="1" x14ac:dyDescent="0.35"/>
  <cols>
    <col min="1" max="2" width="1.375" customWidth="1"/>
    <col min="3" max="3" width="32.5" customWidth="1"/>
    <col min="4" max="4" width="23.125" customWidth="1"/>
    <col min="5" max="5" width="22.125" customWidth="1"/>
    <col min="6" max="6" width="9" customWidth="1"/>
    <col min="7" max="7" width="7.25" customWidth="1"/>
    <col min="8" max="8" width="8" customWidth="1"/>
    <col min="9" max="9" width="11.75" customWidth="1"/>
    <col min="10" max="10" width="14.375" customWidth="1"/>
    <col min="11" max="22" width="12.625" customWidth="1"/>
    <col min="23" max="30" width="13.5" customWidth="1"/>
  </cols>
  <sheetData>
    <row r="1" spans="1:30" ht="6.75" customHeight="1" x14ac:dyDescent="0.3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row>
    <row r="2" spans="1:30" ht="13.5" customHeight="1" x14ac:dyDescent="0.4">
      <c r="A2" s="17"/>
      <c r="B2" s="17"/>
      <c r="C2" s="18" t="s">
        <v>16</v>
      </c>
      <c r="D2" s="19"/>
      <c r="E2" s="17"/>
      <c r="F2" s="17"/>
      <c r="G2" s="17"/>
      <c r="H2" s="17"/>
      <c r="I2" s="17"/>
      <c r="J2" s="17"/>
      <c r="K2" s="17"/>
      <c r="L2" s="17"/>
      <c r="M2" s="17"/>
      <c r="N2" s="17"/>
      <c r="O2" s="17"/>
      <c r="P2" s="17"/>
      <c r="Q2" s="17"/>
      <c r="R2" s="17"/>
      <c r="S2" s="17"/>
      <c r="T2" s="17"/>
      <c r="U2" s="17"/>
      <c r="V2" s="17"/>
      <c r="W2" s="17"/>
      <c r="X2" s="17"/>
      <c r="Y2" s="17"/>
      <c r="Z2" s="164" t="s">
        <v>27</v>
      </c>
      <c r="AA2" s="17"/>
      <c r="AB2" s="17"/>
      <c r="AC2" s="17"/>
      <c r="AD2" s="17"/>
    </row>
    <row r="3" spans="1:30" ht="13.5" customHeight="1" x14ac:dyDescent="0.4">
      <c r="A3" s="17"/>
      <c r="B3" s="17"/>
      <c r="C3" s="18" t="s">
        <v>17</v>
      </c>
      <c r="D3" s="19"/>
      <c r="E3" s="17"/>
      <c r="F3" s="17"/>
      <c r="G3" s="17"/>
      <c r="H3" s="17"/>
      <c r="I3" s="17"/>
      <c r="J3" s="17"/>
      <c r="K3" s="17"/>
      <c r="L3" s="17"/>
      <c r="M3" s="17"/>
      <c r="N3" s="17"/>
      <c r="O3" s="17"/>
      <c r="P3" s="17"/>
      <c r="Q3" s="17"/>
      <c r="R3" s="17" t="s">
        <v>18</v>
      </c>
      <c r="S3" s="17"/>
      <c r="T3" s="20">
        <v>0.01</v>
      </c>
      <c r="U3" s="17"/>
      <c r="V3" s="17"/>
      <c r="W3" s="17"/>
      <c r="X3" s="17"/>
      <c r="Y3" s="17"/>
      <c r="Z3" s="165">
        <v>410.78300000000002</v>
      </c>
      <c r="AA3" s="17"/>
      <c r="AB3" s="17"/>
      <c r="AC3" s="17"/>
      <c r="AD3" s="17"/>
    </row>
    <row r="4" spans="1:30" ht="13.5" customHeight="1" x14ac:dyDescent="0.4">
      <c r="A4" s="17"/>
      <c r="B4" s="17"/>
      <c r="C4" s="18" t="s">
        <v>19</v>
      </c>
      <c r="D4" s="19"/>
      <c r="E4" s="17"/>
      <c r="F4" s="17"/>
      <c r="G4" s="17"/>
      <c r="H4" s="17"/>
      <c r="I4" s="17"/>
      <c r="J4" s="17"/>
      <c r="K4" s="17"/>
      <c r="L4" s="17"/>
      <c r="M4" s="17"/>
      <c r="N4" s="17"/>
      <c r="O4" s="17"/>
      <c r="P4" s="17"/>
      <c r="Q4" s="17"/>
      <c r="R4" s="17" t="s">
        <v>20</v>
      </c>
      <c r="S4" s="17"/>
      <c r="T4" s="20">
        <v>0.01</v>
      </c>
      <c r="U4" s="17"/>
      <c r="V4" s="17"/>
      <c r="W4" s="17"/>
      <c r="X4" s="17"/>
      <c r="Y4" s="17"/>
      <c r="Z4" s="17"/>
      <c r="AA4" s="17"/>
      <c r="AB4" s="17"/>
      <c r="AC4" s="17"/>
      <c r="AD4" s="17"/>
    </row>
    <row r="5" spans="1:30" ht="13.5" customHeight="1" x14ac:dyDescent="0.4">
      <c r="A5" s="17"/>
      <c r="B5" s="17"/>
      <c r="C5" s="18" t="s">
        <v>21</v>
      </c>
      <c r="D5" s="19"/>
      <c r="E5" s="17"/>
      <c r="F5" s="17"/>
      <c r="G5" s="17"/>
      <c r="H5" s="17"/>
      <c r="I5" s="17"/>
      <c r="J5" s="17"/>
      <c r="K5" s="72" t="s">
        <v>22</v>
      </c>
      <c r="L5" s="73"/>
      <c r="M5" s="73"/>
      <c r="N5" s="73"/>
      <c r="O5" s="73"/>
      <c r="P5" s="73"/>
      <c r="Q5" s="73"/>
      <c r="R5" s="73"/>
      <c r="S5" s="73"/>
      <c r="T5" s="73"/>
      <c r="U5" s="73"/>
      <c r="V5" s="74"/>
      <c r="W5" s="69" t="s">
        <v>195</v>
      </c>
      <c r="X5" s="69" t="s">
        <v>196</v>
      </c>
      <c r="Y5" s="69" t="s">
        <v>23</v>
      </c>
      <c r="Z5" s="69" t="s">
        <v>24</v>
      </c>
      <c r="AA5" s="69" t="s">
        <v>25</v>
      </c>
      <c r="AB5" s="69" t="s">
        <v>26</v>
      </c>
      <c r="AC5" s="21"/>
      <c r="AD5" s="21"/>
    </row>
    <row r="6" spans="1:30" ht="13.5" customHeight="1" x14ac:dyDescent="0.4">
      <c r="A6" s="22"/>
      <c r="B6" s="22"/>
      <c r="C6" s="23"/>
      <c r="D6" s="22"/>
      <c r="E6" s="22"/>
      <c r="F6" s="22"/>
      <c r="G6" s="22"/>
      <c r="H6" s="22"/>
      <c r="I6" s="22"/>
      <c r="J6" s="22"/>
      <c r="K6" s="72" t="s">
        <v>28</v>
      </c>
      <c r="L6" s="73"/>
      <c r="M6" s="73"/>
      <c r="N6" s="73"/>
      <c r="O6" s="73"/>
      <c r="P6" s="73"/>
      <c r="Q6" s="73"/>
      <c r="R6" s="73"/>
      <c r="S6" s="73"/>
      <c r="T6" s="73"/>
      <c r="U6" s="73"/>
      <c r="V6" s="74"/>
      <c r="W6" s="70"/>
      <c r="X6" s="70"/>
      <c r="Y6" s="70"/>
      <c r="Z6" s="70"/>
      <c r="AA6" s="70"/>
      <c r="AB6" s="70"/>
      <c r="AC6" s="24"/>
      <c r="AD6" s="24"/>
    </row>
    <row r="7" spans="1:30" ht="25.5" customHeight="1" x14ac:dyDescent="0.4">
      <c r="A7" s="22"/>
      <c r="B7" s="25" t="s">
        <v>29</v>
      </c>
      <c r="C7" s="25"/>
      <c r="D7" s="25" t="s">
        <v>30</v>
      </c>
      <c r="E7" s="25" t="s">
        <v>31</v>
      </c>
      <c r="F7" s="26" t="s">
        <v>32</v>
      </c>
      <c r="G7" s="26" t="s">
        <v>33</v>
      </c>
      <c r="H7" s="26" t="s">
        <v>34</v>
      </c>
      <c r="I7" s="26" t="s">
        <v>35</v>
      </c>
      <c r="J7" s="26" t="s">
        <v>36</v>
      </c>
      <c r="K7" s="25" t="s">
        <v>37</v>
      </c>
      <c r="L7" s="25" t="s">
        <v>38</v>
      </c>
      <c r="M7" s="25" t="s">
        <v>39</v>
      </c>
      <c r="N7" s="25" t="s">
        <v>40</v>
      </c>
      <c r="O7" s="25" t="s">
        <v>41</v>
      </c>
      <c r="P7" s="25" t="s">
        <v>42</v>
      </c>
      <c r="Q7" s="25" t="s">
        <v>43</v>
      </c>
      <c r="R7" s="25" t="s">
        <v>44</v>
      </c>
      <c r="S7" s="25" t="s">
        <v>45</v>
      </c>
      <c r="T7" s="25" t="s">
        <v>46</v>
      </c>
      <c r="U7" s="25" t="s">
        <v>47</v>
      </c>
      <c r="V7" s="25" t="s">
        <v>48</v>
      </c>
      <c r="W7" s="71"/>
      <c r="X7" s="71"/>
      <c r="Y7" s="71"/>
      <c r="Z7" s="71"/>
      <c r="AA7" s="71"/>
      <c r="AB7" s="71"/>
      <c r="AC7" s="27" t="s">
        <v>49</v>
      </c>
      <c r="AD7" s="27" t="s">
        <v>50</v>
      </c>
    </row>
    <row r="8" spans="1:30" ht="13.5" customHeight="1" thickBot="1" x14ac:dyDescent="0.4">
      <c r="A8" s="17"/>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row>
    <row r="9" spans="1:30" ht="13.5" customHeight="1" thickBot="1" x14ac:dyDescent="0.45">
      <c r="A9" s="29"/>
      <c r="B9" s="30" t="s">
        <v>51</v>
      </c>
      <c r="C9" s="31"/>
      <c r="D9" s="31"/>
      <c r="E9" s="31"/>
      <c r="F9" s="31"/>
      <c r="G9" s="31"/>
      <c r="H9" s="31"/>
      <c r="I9" s="31"/>
      <c r="J9" s="31"/>
      <c r="K9" s="31"/>
      <c r="L9" s="31"/>
      <c r="M9" s="31"/>
      <c r="N9" s="31"/>
      <c r="O9" s="31"/>
      <c r="P9" s="31"/>
      <c r="Q9" s="31"/>
      <c r="R9" s="31"/>
      <c r="S9" s="31"/>
      <c r="T9" s="31"/>
      <c r="U9" s="31"/>
      <c r="V9" s="31"/>
      <c r="W9" s="31"/>
      <c r="X9" s="31"/>
      <c r="Y9" s="31"/>
      <c r="Z9" s="31"/>
      <c r="AA9" s="31"/>
      <c r="AB9" s="31"/>
      <c r="AC9" s="32"/>
      <c r="AD9" s="32"/>
    </row>
    <row r="10" spans="1:30" ht="13.5" customHeight="1" x14ac:dyDescent="0.35">
      <c r="A10" s="17"/>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row>
    <row r="11" spans="1:30" ht="13.5" customHeight="1" x14ac:dyDescent="0.4">
      <c r="A11" s="17"/>
      <c r="B11" s="18" t="s">
        <v>52</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row>
    <row r="12" spans="1:30" ht="13.5" customHeight="1" x14ac:dyDescent="0.3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row>
    <row r="13" spans="1:30" ht="13.5" customHeight="1" x14ac:dyDescent="0.4">
      <c r="A13" s="17"/>
      <c r="B13" s="34" t="s">
        <v>53</v>
      </c>
      <c r="C13" s="35"/>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row>
    <row r="14" spans="1:30" ht="13.5" customHeight="1" x14ac:dyDescent="0.4">
      <c r="A14" s="17"/>
      <c r="B14" s="18"/>
      <c r="C14" s="17" t="s">
        <v>54</v>
      </c>
      <c r="D14" s="17"/>
      <c r="E14" s="17"/>
      <c r="F14" s="17"/>
      <c r="G14" s="37"/>
      <c r="H14" s="38"/>
      <c r="I14" s="39"/>
      <c r="J14" s="39">
        <f t="shared" ref="J14:J20" si="0">G14*H14*I14</f>
        <v>0</v>
      </c>
      <c r="K14" s="36">
        <f t="shared" ref="K14:V14" si="1">$J14</f>
        <v>0</v>
      </c>
      <c r="L14" s="36">
        <f t="shared" si="1"/>
        <v>0</v>
      </c>
      <c r="M14" s="36">
        <f t="shared" si="1"/>
        <v>0</v>
      </c>
      <c r="N14" s="36">
        <f t="shared" si="1"/>
        <v>0</v>
      </c>
      <c r="O14" s="36">
        <f t="shared" si="1"/>
        <v>0</v>
      </c>
      <c r="P14" s="36">
        <f t="shared" si="1"/>
        <v>0</v>
      </c>
      <c r="Q14" s="36">
        <f t="shared" si="1"/>
        <v>0</v>
      </c>
      <c r="R14" s="36">
        <f t="shared" si="1"/>
        <v>0</v>
      </c>
      <c r="S14" s="36">
        <f t="shared" si="1"/>
        <v>0</v>
      </c>
      <c r="T14" s="36">
        <f t="shared" si="1"/>
        <v>0</v>
      </c>
      <c r="U14" s="36">
        <f t="shared" si="1"/>
        <v>0</v>
      </c>
      <c r="V14" s="36">
        <f t="shared" si="1"/>
        <v>0</v>
      </c>
      <c r="W14" s="40">
        <f>SUM(K14:V14)</f>
        <v>0</v>
      </c>
      <c r="X14" s="41">
        <f>W14/$Z$3</f>
        <v>0</v>
      </c>
      <c r="Y14" s="40">
        <v>0</v>
      </c>
      <c r="Z14" s="41">
        <f>Y14/$Z$3</f>
        <v>0</v>
      </c>
      <c r="AA14" s="40">
        <v>0</v>
      </c>
      <c r="AB14" s="41">
        <f>AA14/$Z$3</f>
        <v>0</v>
      </c>
      <c r="AC14" s="42" t="b">
        <f>W14=(Y14+AA14)</f>
        <v>1</v>
      </c>
      <c r="AD14" s="42" t="b">
        <f>X14=(Z14+AB14)</f>
        <v>1</v>
      </c>
    </row>
    <row r="15" spans="1:30" ht="13.5" customHeight="1" x14ac:dyDescent="0.4">
      <c r="A15" s="17"/>
      <c r="B15" s="17"/>
      <c r="C15" s="17" t="s">
        <v>54</v>
      </c>
      <c r="D15" s="17"/>
      <c r="E15" s="17"/>
      <c r="F15" s="17"/>
      <c r="G15" s="37"/>
      <c r="H15" s="38"/>
      <c r="I15" s="39"/>
      <c r="J15" s="39">
        <f t="shared" si="0"/>
        <v>0</v>
      </c>
      <c r="K15" s="36">
        <f t="shared" ref="K15:V15" si="2">$J15</f>
        <v>0</v>
      </c>
      <c r="L15" s="36">
        <f t="shared" si="2"/>
        <v>0</v>
      </c>
      <c r="M15" s="36">
        <f t="shared" si="2"/>
        <v>0</v>
      </c>
      <c r="N15" s="36">
        <f t="shared" si="2"/>
        <v>0</v>
      </c>
      <c r="O15" s="36">
        <f t="shared" si="2"/>
        <v>0</v>
      </c>
      <c r="P15" s="36">
        <f t="shared" si="2"/>
        <v>0</v>
      </c>
      <c r="Q15" s="36">
        <f t="shared" si="2"/>
        <v>0</v>
      </c>
      <c r="R15" s="36">
        <f t="shared" si="2"/>
        <v>0</v>
      </c>
      <c r="S15" s="36">
        <f t="shared" si="2"/>
        <v>0</v>
      </c>
      <c r="T15" s="36">
        <f t="shared" si="2"/>
        <v>0</v>
      </c>
      <c r="U15" s="36">
        <f t="shared" si="2"/>
        <v>0</v>
      </c>
      <c r="V15" s="36">
        <f t="shared" si="2"/>
        <v>0</v>
      </c>
      <c r="W15" s="40">
        <f t="shared" ref="W15:W20" si="3">SUM(K15:V15)</f>
        <v>0</v>
      </c>
      <c r="X15" s="41">
        <f t="shared" ref="X15:X20" si="4">W15/$Z$3</f>
        <v>0</v>
      </c>
      <c r="Y15" s="40"/>
      <c r="Z15" s="41">
        <f t="shared" ref="Z15:Z20" si="5">Y15/$Z$3</f>
        <v>0</v>
      </c>
      <c r="AA15" s="40"/>
      <c r="AB15" s="41">
        <f t="shared" ref="AB15:AB20" si="6">AA15/$Z$3</f>
        <v>0</v>
      </c>
      <c r="AC15" s="42" t="b">
        <f t="shared" ref="AC15:AC20" si="7">W15=(Y15+AA15)</f>
        <v>1</v>
      </c>
      <c r="AD15" s="42" t="b">
        <f t="shared" ref="AD15:AD20" si="8">X15=(Z15+AB15)</f>
        <v>1</v>
      </c>
    </row>
    <row r="16" spans="1:30" ht="13.5" customHeight="1" x14ac:dyDescent="0.4">
      <c r="A16" s="17"/>
      <c r="B16" s="17"/>
      <c r="C16" s="17" t="s">
        <v>54</v>
      </c>
      <c r="D16" s="17"/>
      <c r="E16" s="17"/>
      <c r="F16" s="17"/>
      <c r="G16" s="37"/>
      <c r="H16" s="38"/>
      <c r="I16" s="39"/>
      <c r="J16" s="39">
        <f t="shared" si="0"/>
        <v>0</v>
      </c>
      <c r="K16" s="36">
        <f t="shared" ref="K16:V16" si="9">$J16</f>
        <v>0</v>
      </c>
      <c r="L16" s="36">
        <f t="shared" si="9"/>
        <v>0</v>
      </c>
      <c r="M16" s="36">
        <f t="shared" si="9"/>
        <v>0</v>
      </c>
      <c r="N16" s="36">
        <f t="shared" si="9"/>
        <v>0</v>
      </c>
      <c r="O16" s="36">
        <f t="shared" si="9"/>
        <v>0</v>
      </c>
      <c r="P16" s="36">
        <f t="shared" si="9"/>
        <v>0</v>
      </c>
      <c r="Q16" s="36">
        <f t="shared" si="9"/>
        <v>0</v>
      </c>
      <c r="R16" s="36">
        <f t="shared" si="9"/>
        <v>0</v>
      </c>
      <c r="S16" s="36">
        <f t="shared" si="9"/>
        <v>0</v>
      </c>
      <c r="T16" s="36">
        <f t="shared" si="9"/>
        <v>0</v>
      </c>
      <c r="U16" s="36">
        <f t="shared" si="9"/>
        <v>0</v>
      </c>
      <c r="V16" s="36">
        <f t="shared" si="9"/>
        <v>0</v>
      </c>
      <c r="W16" s="40">
        <f t="shared" si="3"/>
        <v>0</v>
      </c>
      <c r="X16" s="41">
        <f t="shared" si="4"/>
        <v>0</v>
      </c>
      <c r="Y16" s="40"/>
      <c r="Z16" s="41">
        <f t="shared" si="5"/>
        <v>0</v>
      </c>
      <c r="AA16" s="40"/>
      <c r="AB16" s="41">
        <f t="shared" si="6"/>
        <v>0</v>
      </c>
      <c r="AC16" s="42" t="b">
        <f t="shared" si="7"/>
        <v>1</v>
      </c>
      <c r="AD16" s="42" t="b">
        <f t="shared" si="8"/>
        <v>1</v>
      </c>
    </row>
    <row r="17" spans="1:30" ht="13.5" customHeight="1" x14ac:dyDescent="0.4">
      <c r="A17" s="17"/>
      <c r="B17" s="17"/>
      <c r="C17" s="17" t="s">
        <v>54</v>
      </c>
      <c r="D17" s="17"/>
      <c r="E17" s="17"/>
      <c r="F17" s="17"/>
      <c r="G17" s="37"/>
      <c r="H17" s="38"/>
      <c r="I17" s="39"/>
      <c r="J17" s="39">
        <f t="shared" si="0"/>
        <v>0</v>
      </c>
      <c r="K17" s="36">
        <f t="shared" ref="K17:V17" si="10">$J17</f>
        <v>0</v>
      </c>
      <c r="L17" s="36">
        <f t="shared" si="10"/>
        <v>0</v>
      </c>
      <c r="M17" s="36">
        <f t="shared" si="10"/>
        <v>0</v>
      </c>
      <c r="N17" s="36">
        <f t="shared" si="10"/>
        <v>0</v>
      </c>
      <c r="O17" s="36">
        <f t="shared" si="10"/>
        <v>0</v>
      </c>
      <c r="P17" s="36">
        <f t="shared" si="10"/>
        <v>0</v>
      </c>
      <c r="Q17" s="36">
        <f t="shared" si="10"/>
        <v>0</v>
      </c>
      <c r="R17" s="36">
        <f t="shared" si="10"/>
        <v>0</v>
      </c>
      <c r="S17" s="36">
        <f t="shared" si="10"/>
        <v>0</v>
      </c>
      <c r="T17" s="36">
        <f t="shared" si="10"/>
        <v>0</v>
      </c>
      <c r="U17" s="36">
        <f t="shared" si="10"/>
        <v>0</v>
      </c>
      <c r="V17" s="36">
        <f t="shared" si="10"/>
        <v>0</v>
      </c>
      <c r="W17" s="40">
        <f t="shared" si="3"/>
        <v>0</v>
      </c>
      <c r="X17" s="41">
        <f t="shared" si="4"/>
        <v>0</v>
      </c>
      <c r="Y17" s="40"/>
      <c r="Z17" s="41">
        <f t="shared" si="5"/>
        <v>0</v>
      </c>
      <c r="AA17" s="40"/>
      <c r="AB17" s="41">
        <f t="shared" si="6"/>
        <v>0</v>
      </c>
      <c r="AC17" s="42" t="b">
        <f t="shared" si="7"/>
        <v>1</v>
      </c>
      <c r="AD17" s="42" t="b">
        <f t="shared" si="8"/>
        <v>1</v>
      </c>
    </row>
    <row r="18" spans="1:30" ht="13.5" customHeight="1" x14ac:dyDescent="0.4">
      <c r="A18" s="17"/>
      <c r="B18" s="17"/>
      <c r="C18" s="17" t="s">
        <v>54</v>
      </c>
      <c r="D18" s="17"/>
      <c r="E18" s="17"/>
      <c r="F18" s="17"/>
      <c r="G18" s="37"/>
      <c r="H18" s="38"/>
      <c r="I18" s="39"/>
      <c r="J18" s="39">
        <f t="shared" si="0"/>
        <v>0</v>
      </c>
      <c r="K18" s="36">
        <f t="shared" ref="K18:V18" si="11">$J18</f>
        <v>0</v>
      </c>
      <c r="L18" s="36">
        <f t="shared" si="11"/>
        <v>0</v>
      </c>
      <c r="M18" s="36">
        <f t="shared" si="11"/>
        <v>0</v>
      </c>
      <c r="N18" s="36">
        <f t="shared" si="11"/>
        <v>0</v>
      </c>
      <c r="O18" s="36">
        <f t="shared" si="11"/>
        <v>0</v>
      </c>
      <c r="P18" s="36">
        <f t="shared" si="11"/>
        <v>0</v>
      </c>
      <c r="Q18" s="36">
        <f t="shared" si="11"/>
        <v>0</v>
      </c>
      <c r="R18" s="36">
        <f t="shared" si="11"/>
        <v>0</v>
      </c>
      <c r="S18" s="36">
        <f t="shared" si="11"/>
        <v>0</v>
      </c>
      <c r="T18" s="36">
        <f t="shared" si="11"/>
        <v>0</v>
      </c>
      <c r="U18" s="36">
        <f t="shared" si="11"/>
        <v>0</v>
      </c>
      <c r="V18" s="36">
        <f t="shared" si="11"/>
        <v>0</v>
      </c>
      <c r="W18" s="40">
        <f t="shared" si="3"/>
        <v>0</v>
      </c>
      <c r="X18" s="41">
        <f t="shared" si="4"/>
        <v>0</v>
      </c>
      <c r="Y18" s="40"/>
      <c r="Z18" s="41">
        <f t="shared" si="5"/>
        <v>0</v>
      </c>
      <c r="AA18" s="40"/>
      <c r="AB18" s="41">
        <f t="shared" si="6"/>
        <v>0</v>
      </c>
      <c r="AC18" s="42" t="b">
        <f t="shared" si="7"/>
        <v>1</v>
      </c>
      <c r="AD18" s="42" t="b">
        <f t="shared" si="8"/>
        <v>1</v>
      </c>
    </row>
    <row r="19" spans="1:30" ht="13.5" customHeight="1" x14ac:dyDescent="0.4">
      <c r="A19" s="17"/>
      <c r="B19" s="17"/>
      <c r="C19" s="17" t="s">
        <v>54</v>
      </c>
      <c r="D19" s="17"/>
      <c r="E19" s="17"/>
      <c r="F19" s="17"/>
      <c r="G19" s="37"/>
      <c r="H19" s="38"/>
      <c r="I19" s="39"/>
      <c r="J19" s="39">
        <f t="shared" si="0"/>
        <v>0</v>
      </c>
      <c r="K19" s="36">
        <f t="shared" ref="K19:V19" si="12">$J19</f>
        <v>0</v>
      </c>
      <c r="L19" s="36">
        <f t="shared" si="12"/>
        <v>0</v>
      </c>
      <c r="M19" s="36">
        <f t="shared" si="12"/>
        <v>0</v>
      </c>
      <c r="N19" s="36">
        <f t="shared" si="12"/>
        <v>0</v>
      </c>
      <c r="O19" s="36">
        <f t="shared" si="12"/>
        <v>0</v>
      </c>
      <c r="P19" s="36">
        <f t="shared" si="12"/>
        <v>0</v>
      </c>
      <c r="Q19" s="36">
        <f t="shared" si="12"/>
        <v>0</v>
      </c>
      <c r="R19" s="36">
        <f t="shared" si="12"/>
        <v>0</v>
      </c>
      <c r="S19" s="36">
        <f t="shared" si="12"/>
        <v>0</v>
      </c>
      <c r="T19" s="36">
        <f t="shared" si="12"/>
        <v>0</v>
      </c>
      <c r="U19" s="36">
        <f t="shared" si="12"/>
        <v>0</v>
      </c>
      <c r="V19" s="36">
        <f t="shared" si="12"/>
        <v>0</v>
      </c>
      <c r="W19" s="40">
        <f t="shared" si="3"/>
        <v>0</v>
      </c>
      <c r="X19" s="41">
        <f t="shared" si="4"/>
        <v>0</v>
      </c>
      <c r="Y19" s="40"/>
      <c r="Z19" s="41">
        <f t="shared" si="5"/>
        <v>0</v>
      </c>
      <c r="AA19" s="40"/>
      <c r="AB19" s="41">
        <f t="shared" si="6"/>
        <v>0</v>
      </c>
      <c r="AC19" s="42" t="b">
        <f t="shared" si="7"/>
        <v>1</v>
      </c>
      <c r="AD19" s="42" t="b">
        <f t="shared" si="8"/>
        <v>1</v>
      </c>
    </row>
    <row r="20" spans="1:30" ht="13.5" customHeight="1" x14ac:dyDescent="0.4">
      <c r="A20" s="17"/>
      <c r="B20" s="17"/>
      <c r="C20" s="17" t="s">
        <v>54</v>
      </c>
      <c r="D20" s="17"/>
      <c r="E20" s="17"/>
      <c r="F20" s="17"/>
      <c r="G20" s="37"/>
      <c r="H20" s="38"/>
      <c r="I20" s="39"/>
      <c r="J20" s="39">
        <f t="shared" si="0"/>
        <v>0</v>
      </c>
      <c r="K20" s="36">
        <f t="shared" ref="K20:V20" si="13">$J20</f>
        <v>0</v>
      </c>
      <c r="L20" s="36">
        <f t="shared" si="13"/>
        <v>0</v>
      </c>
      <c r="M20" s="36">
        <f t="shared" si="13"/>
        <v>0</v>
      </c>
      <c r="N20" s="36">
        <f t="shared" si="13"/>
        <v>0</v>
      </c>
      <c r="O20" s="36">
        <f t="shared" si="13"/>
        <v>0</v>
      </c>
      <c r="P20" s="36">
        <f t="shared" si="13"/>
        <v>0</v>
      </c>
      <c r="Q20" s="36">
        <f t="shared" si="13"/>
        <v>0</v>
      </c>
      <c r="R20" s="36">
        <f t="shared" si="13"/>
        <v>0</v>
      </c>
      <c r="S20" s="36">
        <f t="shared" si="13"/>
        <v>0</v>
      </c>
      <c r="T20" s="36">
        <f t="shared" si="13"/>
        <v>0</v>
      </c>
      <c r="U20" s="36">
        <f t="shared" si="13"/>
        <v>0</v>
      </c>
      <c r="V20" s="36">
        <f t="shared" si="13"/>
        <v>0</v>
      </c>
      <c r="W20" s="40">
        <f t="shared" si="3"/>
        <v>0</v>
      </c>
      <c r="X20" s="41">
        <f t="shared" si="4"/>
        <v>0</v>
      </c>
      <c r="Y20" s="40"/>
      <c r="Z20" s="41">
        <f t="shared" si="5"/>
        <v>0</v>
      </c>
      <c r="AA20" s="40"/>
      <c r="AB20" s="41">
        <f t="shared" si="6"/>
        <v>0</v>
      </c>
      <c r="AC20" s="42" t="b">
        <f t="shared" si="7"/>
        <v>1</v>
      </c>
      <c r="AD20" s="42" t="b">
        <f t="shared" si="8"/>
        <v>1</v>
      </c>
    </row>
    <row r="21" spans="1:30" ht="13.5" customHeight="1" x14ac:dyDescent="0.35">
      <c r="A21" s="17"/>
      <c r="B21" s="17"/>
      <c r="C21" s="17"/>
      <c r="D21" s="17"/>
      <c r="E21" s="17"/>
      <c r="F21" s="17"/>
      <c r="G21" s="43"/>
      <c r="H21" s="43"/>
      <c r="I21" s="43"/>
      <c r="J21" s="43"/>
      <c r="K21" s="44"/>
      <c r="L21" s="44"/>
      <c r="M21" s="44"/>
      <c r="N21" s="44"/>
      <c r="O21" s="44"/>
      <c r="P21" s="44"/>
      <c r="Q21" s="44"/>
      <c r="R21" s="44"/>
      <c r="S21" s="44"/>
      <c r="T21" s="44"/>
      <c r="U21" s="44"/>
      <c r="V21" s="44"/>
      <c r="W21" s="44"/>
      <c r="X21" s="44"/>
      <c r="Y21" s="44"/>
      <c r="Z21" s="44"/>
      <c r="AA21" s="44"/>
      <c r="AB21" s="44"/>
      <c r="AC21" s="44"/>
      <c r="AD21" s="44"/>
    </row>
    <row r="22" spans="1:30" ht="13.5" customHeight="1" x14ac:dyDescent="0.4">
      <c r="A22" s="17"/>
      <c r="B22" s="34" t="s">
        <v>55</v>
      </c>
      <c r="C22" s="18"/>
      <c r="D22" s="17"/>
      <c r="E22" s="17"/>
      <c r="F22" s="17"/>
      <c r="G22" s="43"/>
      <c r="H22" s="43"/>
      <c r="I22" s="43"/>
      <c r="J22" s="43"/>
      <c r="K22" s="44"/>
      <c r="L22" s="44"/>
      <c r="M22" s="44"/>
      <c r="N22" s="44"/>
      <c r="O22" s="44"/>
      <c r="P22" s="44"/>
      <c r="Q22" s="44"/>
      <c r="R22" s="44"/>
      <c r="S22" s="44"/>
      <c r="T22" s="44"/>
      <c r="U22" s="44"/>
      <c r="V22" s="44"/>
      <c r="W22" s="44"/>
      <c r="X22" s="44"/>
      <c r="Y22" s="44"/>
      <c r="Z22" s="44"/>
      <c r="AA22" s="44"/>
      <c r="AB22" s="44"/>
      <c r="AC22" s="44"/>
      <c r="AD22" s="44"/>
    </row>
    <row r="23" spans="1:30" ht="13.5" customHeight="1" x14ac:dyDescent="0.4">
      <c r="A23" s="17"/>
      <c r="B23" s="17"/>
      <c r="C23" s="17" t="s">
        <v>54</v>
      </c>
      <c r="D23" s="17"/>
      <c r="E23" s="17"/>
      <c r="F23" s="17"/>
      <c r="G23" s="37"/>
      <c r="H23" s="45"/>
      <c r="I23" s="39"/>
      <c r="J23" s="39">
        <f t="shared" ref="J23:J31" si="14">G23*H23*I23</f>
        <v>0</v>
      </c>
      <c r="K23" s="36">
        <f t="shared" ref="K23:V23" si="15">$J23</f>
        <v>0</v>
      </c>
      <c r="L23" s="36">
        <f t="shared" si="15"/>
        <v>0</v>
      </c>
      <c r="M23" s="36">
        <f t="shared" si="15"/>
        <v>0</v>
      </c>
      <c r="N23" s="36">
        <f t="shared" si="15"/>
        <v>0</v>
      </c>
      <c r="O23" s="36">
        <f t="shared" si="15"/>
        <v>0</v>
      </c>
      <c r="P23" s="36">
        <f t="shared" si="15"/>
        <v>0</v>
      </c>
      <c r="Q23" s="36">
        <f t="shared" si="15"/>
        <v>0</v>
      </c>
      <c r="R23" s="36">
        <f t="shared" si="15"/>
        <v>0</v>
      </c>
      <c r="S23" s="36">
        <f t="shared" si="15"/>
        <v>0</v>
      </c>
      <c r="T23" s="36">
        <f t="shared" si="15"/>
        <v>0</v>
      </c>
      <c r="U23" s="36">
        <f t="shared" si="15"/>
        <v>0</v>
      </c>
      <c r="V23" s="36">
        <f t="shared" si="15"/>
        <v>0</v>
      </c>
      <c r="W23" s="40">
        <f t="shared" ref="W23:W31" si="16">SUM(K23:V23)</f>
        <v>0</v>
      </c>
      <c r="X23" s="41">
        <f t="shared" ref="X23:X31" si="17">W23/$Z$3</f>
        <v>0</v>
      </c>
      <c r="Y23" s="40"/>
      <c r="Z23" s="41">
        <f t="shared" ref="Z23:Z31" si="18">Y23/$Z$3</f>
        <v>0</v>
      </c>
      <c r="AA23" s="40"/>
      <c r="AB23" s="41">
        <f t="shared" ref="AB23:AB31" si="19">AA23/$Z$3</f>
        <v>0</v>
      </c>
      <c r="AC23" s="42" t="b">
        <f t="shared" ref="AC23:AC31" si="20">W23=(Y23+AA23)</f>
        <v>1</v>
      </c>
      <c r="AD23" s="42" t="b">
        <f t="shared" ref="AD23:AD31" si="21">X23=(Z23+AB23)</f>
        <v>1</v>
      </c>
    </row>
    <row r="24" spans="1:30" ht="13.5" customHeight="1" x14ac:dyDescent="0.4">
      <c r="A24" s="17"/>
      <c r="B24" s="17"/>
      <c r="C24" s="17" t="s">
        <v>54</v>
      </c>
      <c r="D24" s="17"/>
      <c r="E24" s="17"/>
      <c r="F24" s="17"/>
      <c r="G24" s="37"/>
      <c r="H24" s="45"/>
      <c r="I24" s="39"/>
      <c r="J24" s="39">
        <f t="shared" si="14"/>
        <v>0</v>
      </c>
      <c r="K24" s="36">
        <f t="shared" ref="K24:V24" si="22">$J24</f>
        <v>0</v>
      </c>
      <c r="L24" s="36">
        <f t="shared" si="22"/>
        <v>0</v>
      </c>
      <c r="M24" s="36">
        <f t="shared" si="22"/>
        <v>0</v>
      </c>
      <c r="N24" s="36">
        <f t="shared" si="22"/>
        <v>0</v>
      </c>
      <c r="O24" s="36">
        <f t="shared" si="22"/>
        <v>0</v>
      </c>
      <c r="P24" s="36">
        <f t="shared" si="22"/>
        <v>0</v>
      </c>
      <c r="Q24" s="36">
        <f t="shared" si="22"/>
        <v>0</v>
      </c>
      <c r="R24" s="36">
        <f t="shared" si="22"/>
        <v>0</v>
      </c>
      <c r="S24" s="36">
        <f t="shared" si="22"/>
        <v>0</v>
      </c>
      <c r="T24" s="36">
        <f t="shared" si="22"/>
        <v>0</v>
      </c>
      <c r="U24" s="36">
        <f t="shared" si="22"/>
        <v>0</v>
      </c>
      <c r="V24" s="36">
        <f t="shared" si="22"/>
        <v>0</v>
      </c>
      <c r="W24" s="40">
        <f t="shared" si="16"/>
        <v>0</v>
      </c>
      <c r="X24" s="41">
        <f t="shared" si="17"/>
        <v>0</v>
      </c>
      <c r="Y24" s="40"/>
      <c r="Z24" s="41">
        <f t="shared" si="18"/>
        <v>0</v>
      </c>
      <c r="AA24" s="40"/>
      <c r="AB24" s="41">
        <f t="shared" si="19"/>
        <v>0</v>
      </c>
      <c r="AC24" s="42" t="b">
        <f t="shared" si="20"/>
        <v>1</v>
      </c>
      <c r="AD24" s="42" t="b">
        <f t="shared" si="21"/>
        <v>1</v>
      </c>
    </row>
    <row r="25" spans="1:30" ht="13.5" customHeight="1" x14ac:dyDescent="0.4">
      <c r="A25" s="17"/>
      <c r="B25" s="17"/>
      <c r="C25" s="17" t="s">
        <v>54</v>
      </c>
      <c r="D25" s="17"/>
      <c r="E25" s="17"/>
      <c r="F25" s="17"/>
      <c r="G25" s="37"/>
      <c r="H25" s="45"/>
      <c r="I25" s="39"/>
      <c r="J25" s="39">
        <f t="shared" si="14"/>
        <v>0</v>
      </c>
      <c r="K25" s="36">
        <f t="shared" ref="K25:V25" si="23">$J25</f>
        <v>0</v>
      </c>
      <c r="L25" s="36">
        <f t="shared" si="23"/>
        <v>0</v>
      </c>
      <c r="M25" s="36">
        <f t="shared" si="23"/>
        <v>0</v>
      </c>
      <c r="N25" s="36">
        <f t="shared" si="23"/>
        <v>0</v>
      </c>
      <c r="O25" s="36">
        <f t="shared" si="23"/>
        <v>0</v>
      </c>
      <c r="P25" s="36">
        <f t="shared" si="23"/>
        <v>0</v>
      </c>
      <c r="Q25" s="36">
        <f t="shared" si="23"/>
        <v>0</v>
      </c>
      <c r="R25" s="36">
        <f t="shared" si="23"/>
        <v>0</v>
      </c>
      <c r="S25" s="36">
        <f t="shared" si="23"/>
        <v>0</v>
      </c>
      <c r="T25" s="36">
        <f t="shared" si="23"/>
        <v>0</v>
      </c>
      <c r="U25" s="36">
        <f t="shared" si="23"/>
        <v>0</v>
      </c>
      <c r="V25" s="36">
        <f t="shared" si="23"/>
        <v>0</v>
      </c>
      <c r="W25" s="40">
        <f t="shared" si="16"/>
        <v>0</v>
      </c>
      <c r="X25" s="41">
        <f t="shared" si="17"/>
        <v>0</v>
      </c>
      <c r="Y25" s="40"/>
      <c r="Z25" s="41">
        <f t="shared" si="18"/>
        <v>0</v>
      </c>
      <c r="AA25" s="40"/>
      <c r="AB25" s="41">
        <f t="shared" si="19"/>
        <v>0</v>
      </c>
      <c r="AC25" s="42" t="b">
        <f t="shared" si="20"/>
        <v>1</v>
      </c>
      <c r="AD25" s="42" t="b">
        <f t="shared" si="21"/>
        <v>1</v>
      </c>
    </row>
    <row r="26" spans="1:30" ht="13.5" customHeight="1" x14ac:dyDescent="0.4">
      <c r="A26" s="17"/>
      <c r="B26" s="17"/>
      <c r="C26" s="17" t="s">
        <v>54</v>
      </c>
      <c r="D26" s="17"/>
      <c r="E26" s="17"/>
      <c r="F26" s="17"/>
      <c r="G26" s="37"/>
      <c r="H26" s="45"/>
      <c r="I26" s="39"/>
      <c r="J26" s="39">
        <f t="shared" si="14"/>
        <v>0</v>
      </c>
      <c r="K26" s="36">
        <f t="shared" ref="K26:V26" si="24">$J26</f>
        <v>0</v>
      </c>
      <c r="L26" s="36">
        <f t="shared" si="24"/>
        <v>0</v>
      </c>
      <c r="M26" s="36">
        <f t="shared" si="24"/>
        <v>0</v>
      </c>
      <c r="N26" s="36">
        <f t="shared" si="24"/>
        <v>0</v>
      </c>
      <c r="O26" s="36">
        <f t="shared" si="24"/>
        <v>0</v>
      </c>
      <c r="P26" s="36">
        <f t="shared" si="24"/>
        <v>0</v>
      </c>
      <c r="Q26" s="36">
        <f t="shared" si="24"/>
        <v>0</v>
      </c>
      <c r="R26" s="36">
        <f t="shared" si="24"/>
        <v>0</v>
      </c>
      <c r="S26" s="36">
        <f t="shared" si="24"/>
        <v>0</v>
      </c>
      <c r="T26" s="36">
        <f t="shared" si="24"/>
        <v>0</v>
      </c>
      <c r="U26" s="36">
        <f t="shared" si="24"/>
        <v>0</v>
      </c>
      <c r="V26" s="36">
        <f t="shared" si="24"/>
        <v>0</v>
      </c>
      <c r="W26" s="40">
        <f t="shared" si="16"/>
        <v>0</v>
      </c>
      <c r="X26" s="41">
        <f t="shared" si="17"/>
        <v>0</v>
      </c>
      <c r="Y26" s="40"/>
      <c r="Z26" s="41">
        <f t="shared" si="18"/>
        <v>0</v>
      </c>
      <c r="AA26" s="40"/>
      <c r="AB26" s="41">
        <f t="shared" si="19"/>
        <v>0</v>
      </c>
      <c r="AC26" s="42" t="b">
        <f t="shared" si="20"/>
        <v>1</v>
      </c>
      <c r="AD26" s="42" t="b">
        <f t="shared" si="21"/>
        <v>1</v>
      </c>
    </row>
    <row r="27" spans="1:30" ht="13.5" customHeight="1" x14ac:dyDescent="0.4">
      <c r="A27" s="17"/>
      <c r="B27" s="17"/>
      <c r="C27" s="17" t="s">
        <v>54</v>
      </c>
      <c r="D27" s="17"/>
      <c r="E27" s="17"/>
      <c r="F27" s="17"/>
      <c r="G27" s="37"/>
      <c r="H27" s="45"/>
      <c r="I27" s="39"/>
      <c r="J27" s="39">
        <f t="shared" si="14"/>
        <v>0</v>
      </c>
      <c r="K27" s="36">
        <f t="shared" ref="K27:V27" si="25">$J27</f>
        <v>0</v>
      </c>
      <c r="L27" s="36">
        <f t="shared" si="25"/>
        <v>0</v>
      </c>
      <c r="M27" s="36">
        <f t="shared" si="25"/>
        <v>0</v>
      </c>
      <c r="N27" s="36">
        <f t="shared" si="25"/>
        <v>0</v>
      </c>
      <c r="O27" s="36">
        <f t="shared" si="25"/>
        <v>0</v>
      </c>
      <c r="P27" s="36">
        <f t="shared" si="25"/>
        <v>0</v>
      </c>
      <c r="Q27" s="36">
        <f t="shared" si="25"/>
        <v>0</v>
      </c>
      <c r="R27" s="36">
        <f t="shared" si="25"/>
        <v>0</v>
      </c>
      <c r="S27" s="36">
        <f t="shared" si="25"/>
        <v>0</v>
      </c>
      <c r="T27" s="36">
        <f t="shared" si="25"/>
        <v>0</v>
      </c>
      <c r="U27" s="36">
        <f t="shared" si="25"/>
        <v>0</v>
      </c>
      <c r="V27" s="36">
        <f t="shared" si="25"/>
        <v>0</v>
      </c>
      <c r="W27" s="40">
        <f t="shared" si="16"/>
        <v>0</v>
      </c>
      <c r="X27" s="41">
        <f t="shared" si="17"/>
        <v>0</v>
      </c>
      <c r="Y27" s="40"/>
      <c r="Z27" s="41">
        <f t="shared" si="18"/>
        <v>0</v>
      </c>
      <c r="AA27" s="40"/>
      <c r="AB27" s="41">
        <f t="shared" si="19"/>
        <v>0</v>
      </c>
      <c r="AC27" s="42" t="b">
        <f t="shared" si="20"/>
        <v>1</v>
      </c>
      <c r="AD27" s="42" t="b">
        <f t="shared" si="21"/>
        <v>1</v>
      </c>
    </row>
    <row r="28" spans="1:30" ht="13.5" customHeight="1" x14ac:dyDescent="0.4">
      <c r="A28" s="17"/>
      <c r="B28" s="17"/>
      <c r="C28" s="17" t="s">
        <v>54</v>
      </c>
      <c r="D28" s="17"/>
      <c r="E28" s="17"/>
      <c r="F28" s="17"/>
      <c r="G28" s="37"/>
      <c r="H28" s="45"/>
      <c r="I28" s="39"/>
      <c r="J28" s="39">
        <f t="shared" si="14"/>
        <v>0</v>
      </c>
      <c r="K28" s="36">
        <f t="shared" ref="K28:V28" si="26">$J28</f>
        <v>0</v>
      </c>
      <c r="L28" s="36">
        <f t="shared" si="26"/>
        <v>0</v>
      </c>
      <c r="M28" s="36">
        <f t="shared" si="26"/>
        <v>0</v>
      </c>
      <c r="N28" s="36">
        <f t="shared" si="26"/>
        <v>0</v>
      </c>
      <c r="O28" s="36">
        <f t="shared" si="26"/>
        <v>0</v>
      </c>
      <c r="P28" s="36">
        <f t="shared" si="26"/>
        <v>0</v>
      </c>
      <c r="Q28" s="36">
        <f t="shared" si="26"/>
        <v>0</v>
      </c>
      <c r="R28" s="36">
        <f t="shared" si="26"/>
        <v>0</v>
      </c>
      <c r="S28" s="36">
        <f t="shared" si="26"/>
        <v>0</v>
      </c>
      <c r="T28" s="36">
        <f t="shared" si="26"/>
        <v>0</v>
      </c>
      <c r="U28" s="36">
        <f t="shared" si="26"/>
        <v>0</v>
      </c>
      <c r="V28" s="36">
        <f t="shared" si="26"/>
        <v>0</v>
      </c>
      <c r="W28" s="40">
        <f t="shared" si="16"/>
        <v>0</v>
      </c>
      <c r="X28" s="41">
        <f t="shared" si="17"/>
        <v>0</v>
      </c>
      <c r="Y28" s="40"/>
      <c r="Z28" s="41">
        <f t="shared" si="18"/>
        <v>0</v>
      </c>
      <c r="AA28" s="40"/>
      <c r="AB28" s="41">
        <f t="shared" si="19"/>
        <v>0</v>
      </c>
      <c r="AC28" s="42" t="b">
        <f t="shared" si="20"/>
        <v>1</v>
      </c>
      <c r="AD28" s="42" t="b">
        <f t="shared" si="21"/>
        <v>1</v>
      </c>
    </row>
    <row r="29" spans="1:30" ht="13.5" customHeight="1" x14ac:dyDescent="0.4">
      <c r="A29" s="17"/>
      <c r="B29" s="17"/>
      <c r="C29" s="17" t="s">
        <v>54</v>
      </c>
      <c r="D29" s="17"/>
      <c r="E29" s="17"/>
      <c r="F29" s="17"/>
      <c r="G29" s="37"/>
      <c r="H29" s="45"/>
      <c r="I29" s="39"/>
      <c r="J29" s="39">
        <f t="shared" si="14"/>
        <v>0</v>
      </c>
      <c r="K29" s="36">
        <f t="shared" ref="K29:V29" si="27">$J29</f>
        <v>0</v>
      </c>
      <c r="L29" s="36">
        <f t="shared" si="27"/>
        <v>0</v>
      </c>
      <c r="M29" s="36">
        <f t="shared" si="27"/>
        <v>0</v>
      </c>
      <c r="N29" s="36">
        <f t="shared" si="27"/>
        <v>0</v>
      </c>
      <c r="O29" s="36">
        <f t="shared" si="27"/>
        <v>0</v>
      </c>
      <c r="P29" s="36">
        <f t="shared" si="27"/>
        <v>0</v>
      </c>
      <c r="Q29" s="36">
        <f t="shared" si="27"/>
        <v>0</v>
      </c>
      <c r="R29" s="36">
        <f t="shared" si="27"/>
        <v>0</v>
      </c>
      <c r="S29" s="36">
        <f t="shared" si="27"/>
        <v>0</v>
      </c>
      <c r="T29" s="36">
        <f t="shared" si="27"/>
        <v>0</v>
      </c>
      <c r="U29" s="36">
        <f t="shared" si="27"/>
        <v>0</v>
      </c>
      <c r="V29" s="36">
        <f t="shared" si="27"/>
        <v>0</v>
      </c>
      <c r="W29" s="40">
        <f t="shared" si="16"/>
        <v>0</v>
      </c>
      <c r="X29" s="41">
        <f t="shared" si="17"/>
        <v>0</v>
      </c>
      <c r="Y29" s="40"/>
      <c r="Z29" s="41">
        <f t="shared" si="18"/>
        <v>0</v>
      </c>
      <c r="AA29" s="40"/>
      <c r="AB29" s="41">
        <f t="shared" si="19"/>
        <v>0</v>
      </c>
      <c r="AC29" s="42" t="b">
        <f t="shared" si="20"/>
        <v>1</v>
      </c>
      <c r="AD29" s="42" t="b">
        <f t="shared" si="21"/>
        <v>1</v>
      </c>
    </row>
    <row r="30" spans="1:30" ht="13.5" customHeight="1" x14ac:dyDescent="0.4">
      <c r="A30" s="17"/>
      <c r="B30" s="17"/>
      <c r="C30" s="17" t="s">
        <v>54</v>
      </c>
      <c r="D30" s="17"/>
      <c r="E30" s="17"/>
      <c r="F30" s="17"/>
      <c r="G30" s="37"/>
      <c r="H30" s="45"/>
      <c r="I30" s="39"/>
      <c r="J30" s="39">
        <f t="shared" si="14"/>
        <v>0</v>
      </c>
      <c r="K30" s="36">
        <f t="shared" ref="K30:V30" si="28">$J30</f>
        <v>0</v>
      </c>
      <c r="L30" s="36">
        <f t="shared" si="28"/>
        <v>0</v>
      </c>
      <c r="M30" s="36">
        <f t="shared" si="28"/>
        <v>0</v>
      </c>
      <c r="N30" s="36">
        <f t="shared" si="28"/>
        <v>0</v>
      </c>
      <c r="O30" s="36">
        <f t="shared" si="28"/>
        <v>0</v>
      </c>
      <c r="P30" s="36">
        <f t="shared" si="28"/>
        <v>0</v>
      </c>
      <c r="Q30" s="36">
        <f t="shared" si="28"/>
        <v>0</v>
      </c>
      <c r="R30" s="36">
        <f t="shared" si="28"/>
        <v>0</v>
      </c>
      <c r="S30" s="36">
        <f t="shared" si="28"/>
        <v>0</v>
      </c>
      <c r="T30" s="36">
        <f t="shared" si="28"/>
        <v>0</v>
      </c>
      <c r="U30" s="36">
        <f t="shared" si="28"/>
        <v>0</v>
      </c>
      <c r="V30" s="36">
        <f t="shared" si="28"/>
        <v>0</v>
      </c>
      <c r="W30" s="40">
        <f t="shared" si="16"/>
        <v>0</v>
      </c>
      <c r="X30" s="41">
        <f t="shared" si="17"/>
        <v>0</v>
      </c>
      <c r="Y30" s="40"/>
      <c r="Z30" s="41">
        <f t="shared" si="18"/>
        <v>0</v>
      </c>
      <c r="AA30" s="40"/>
      <c r="AB30" s="41">
        <f t="shared" si="19"/>
        <v>0</v>
      </c>
      <c r="AC30" s="42" t="b">
        <f t="shared" si="20"/>
        <v>1</v>
      </c>
      <c r="AD30" s="42" t="b">
        <f t="shared" si="21"/>
        <v>1</v>
      </c>
    </row>
    <row r="31" spans="1:30" ht="13.5" customHeight="1" x14ac:dyDescent="0.4">
      <c r="A31" s="17"/>
      <c r="B31" s="17"/>
      <c r="C31" s="17" t="s">
        <v>54</v>
      </c>
      <c r="D31" s="17"/>
      <c r="E31" s="17"/>
      <c r="F31" s="17"/>
      <c r="G31" s="37"/>
      <c r="H31" s="45"/>
      <c r="I31" s="39"/>
      <c r="J31" s="39">
        <f t="shared" si="14"/>
        <v>0</v>
      </c>
      <c r="K31" s="36">
        <f t="shared" ref="K31:V31" si="29">$J31</f>
        <v>0</v>
      </c>
      <c r="L31" s="36">
        <f t="shared" si="29"/>
        <v>0</v>
      </c>
      <c r="M31" s="36">
        <f t="shared" si="29"/>
        <v>0</v>
      </c>
      <c r="N31" s="36">
        <f t="shared" si="29"/>
        <v>0</v>
      </c>
      <c r="O31" s="36">
        <f t="shared" si="29"/>
        <v>0</v>
      </c>
      <c r="P31" s="36">
        <f t="shared" si="29"/>
        <v>0</v>
      </c>
      <c r="Q31" s="36">
        <f t="shared" si="29"/>
        <v>0</v>
      </c>
      <c r="R31" s="36">
        <f t="shared" si="29"/>
        <v>0</v>
      </c>
      <c r="S31" s="36">
        <f t="shared" si="29"/>
        <v>0</v>
      </c>
      <c r="T31" s="36">
        <f t="shared" si="29"/>
        <v>0</v>
      </c>
      <c r="U31" s="36">
        <f t="shared" si="29"/>
        <v>0</v>
      </c>
      <c r="V31" s="36">
        <f t="shared" si="29"/>
        <v>0</v>
      </c>
      <c r="W31" s="40">
        <f t="shared" si="16"/>
        <v>0</v>
      </c>
      <c r="X31" s="41">
        <f t="shared" si="17"/>
        <v>0</v>
      </c>
      <c r="Y31" s="40"/>
      <c r="Z31" s="41">
        <f t="shared" si="18"/>
        <v>0</v>
      </c>
      <c r="AA31" s="40"/>
      <c r="AB31" s="41">
        <f t="shared" si="19"/>
        <v>0</v>
      </c>
      <c r="AC31" s="42" t="b">
        <f t="shared" si="20"/>
        <v>1</v>
      </c>
      <c r="AD31" s="42" t="b">
        <f t="shared" si="21"/>
        <v>1</v>
      </c>
    </row>
    <row r="32" spans="1:30" ht="13.5" customHeight="1" x14ac:dyDescent="0.35">
      <c r="A32" s="1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row>
    <row r="33" spans="1:30" ht="13.5" customHeight="1" thickBot="1" x14ac:dyDescent="0.45">
      <c r="A33" s="46"/>
      <c r="B33" s="47" t="s">
        <v>56</v>
      </c>
      <c r="C33" s="47"/>
      <c r="D33" s="47"/>
      <c r="E33" s="47"/>
      <c r="F33" s="47"/>
      <c r="G33" s="47"/>
      <c r="H33" s="47"/>
      <c r="I33" s="47"/>
      <c r="J33" s="47"/>
      <c r="K33" s="48">
        <f t="shared" ref="K33:W33" si="30">SUM(K14:K31)</f>
        <v>0</v>
      </c>
      <c r="L33" s="48">
        <f t="shared" si="30"/>
        <v>0</v>
      </c>
      <c r="M33" s="48">
        <f t="shared" si="30"/>
        <v>0</v>
      </c>
      <c r="N33" s="48">
        <f t="shared" si="30"/>
        <v>0</v>
      </c>
      <c r="O33" s="48">
        <f>SUM(O14:O31)</f>
        <v>0</v>
      </c>
      <c r="P33" s="48">
        <f t="shared" si="30"/>
        <v>0</v>
      </c>
      <c r="Q33" s="48">
        <f t="shared" si="30"/>
        <v>0</v>
      </c>
      <c r="R33" s="48">
        <f t="shared" si="30"/>
        <v>0</v>
      </c>
      <c r="S33" s="48">
        <f t="shared" si="30"/>
        <v>0</v>
      </c>
      <c r="T33" s="48">
        <f t="shared" si="30"/>
        <v>0</v>
      </c>
      <c r="U33" s="48">
        <f t="shared" si="30"/>
        <v>0</v>
      </c>
      <c r="V33" s="48">
        <f t="shared" si="30"/>
        <v>0</v>
      </c>
      <c r="W33" s="49">
        <f t="shared" si="30"/>
        <v>0</v>
      </c>
      <c r="X33" s="50">
        <f>W33/$Z$3</f>
        <v>0</v>
      </c>
      <c r="Y33" s="49">
        <f>SUM(Y14:Y31)</f>
        <v>0</v>
      </c>
      <c r="Z33" s="50">
        <f>Y33/$Z$3</f>
        <v>0</v>
      </c>
      <c r="AA33" s="49">
        <f>SUM(AA14:AA31)</f>
        <v>0</v>
      </c>
      <c r="AB33" s="50">
        <f>AA33/$Z$3</f>
        <v>0</v>
      </c>
      <c r="AC33" s="42" t="b">
        <f t="shared" ref="AC33" si="31">W33=(Y33+AA33)</f>
        <v>1</v>
      </c>
      <c r="AD33" s="42" t="b">
        <f t="shared" ref="AD33" si="32">X33=(Z33+AB33)</f>
        <v>1</v>
      </c>
    </row>
    <row r="34" spans="1:30" ht="13.5" customHeight="1" x14ac:dyDescent="0.35">
      <c r="A34" s="17"/>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row>
    <row r="35" spans="1:30" ht="13.5" customHeight="1" x14ac:dyDescent="0.4">
      <c r="A35" s="17"/>
      <c r="B35" s="34" t="s">
        <v>57</v>
      </c>
      <c r="C35" s="18"/>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row>
    <row r="36" spans="1:30" ht="13.5" customHeight="1" x14ac:dyDescent="0.4">
      <c r="A36" s="17"/>
      <c r="B36" s="17"/>
      <c r="C36" s="17" t="s">
        <v>54</v>
      </c>
      <c r="D36" s="17"/>
      <c r="E36" s="17"/>
      <c r="F36" s="17"/>
      <c r="G36" s="37"/>
      <c r="H36" s="38"/>
      <c r="I36" s="51"/>
      <c r="J36" s="39">
        <f t="shared" ref="J36:J42" si="33">G36*H36*I36</f>
        <v>0</v>
      </c>
      <c r="K36" s="36">
        <f t="shared" ref="K36:V36" si="34">$J36</f>
        <v>0</v>
      </c>
      <c r="L36" s="36">
        <f t="shared" si="34"/>
        <v>0</v>
      </c>
      <c r="M36" s="36">
        <f t="shared" si="34"/>
        <v>0</v>
      </c>
      <c r="N36" s="36">
        <f t="shared" si="34"/>
        <v>0</v>
      </c>
      <c r="O36" s="36">
        <f t="shared" si="34"/>
        <v>0</v>
      </c>
      <c r="P36" s="36">
        <f t="shared" si="34"/>
        <v>0</v>
      </c>
      <c r="Q36" s="36">
        <f t="shared" si="34"/>
        <v>0</v>
      </c>
      <c r="R36" s="36">
        <f t="shared" si="34"/>
        <v>0</v>
      </c>
      <c r="S36" s="36">
        <f t="shared" si="34"/>
        <v>0</v>
      </c>
      <c r="T36" s="36">
        <f t="shared" si="34"/>
        <v>0</v>
      </c>
      <c r="U36" s="36">
        <f t="shared" si="34"/>
        <v>0</v>
      </c>
      <c r="V36" s="36">
        <f t="shared" si="34"/>
        <v>0</v>
      </c>
      <c r="W36" s="40">
        <f t="shared" ref="W36:W42" si="35">SUM(K36:V36)</f>
        <v>0</v>
      </c>
      <c r="X36" s="41">
        <f t="shared" ref="X36:X42" si="36">W36/$Z$3</f>
        <v>0</v>
      </c>
      <c r="Y36" s="40"/>
      <c r="Z36" s="41">
        <f t="shared" ref="Z36:Z42" si="37">Y36/$Z$3</f>
        <v>0</v>
      </c>
      <c r="AA36" s="40"/>
      <c r="AB36" s="41">
        <f t="shared" ref="AB36:AB42" si="38">AA36/$Z$3</f>
        <v>0</v>
      </c>
      <c r="AC36" s="42" t="b">
        <f t="shared" ref="AC36:AC42" si="39">W36=(Y36+AA36)</f>
        <v>1</v>
      </c>
      <c r="AD36" s="42" t="b">
        <f t="shared" ref="AD36:AD42" si="40">X36=(Z36+AB36)</f>
        <v>1</v>
      </c>
    </row>
    <row r="37" spans="1:30" ht="13.5" customHeight="1" x14ac:dyDescent="0.4">
      <c r="A37" s="17"/>
      <c r="B37" s="17"/>
      <c r="C37" s="17" t="s">
        <v>54</v>
      </c>
      <c r="D37" s="17"/>
      <c r="E37" s="17"/>
      <c r="F37" s="17"/>
      <c r="G37" s="37"/>
      <c r="H37" s="38"/>
      <c r="I37" s="51"/>
      <c r="J37" s="39">
        <f t="shared" si="33"/>
        <v>0</v>
      </c>
      <c r="K37" s="36">
        <f t="shared" ref="K37:V37" si="41">$J37</f>
        <v>0</v>
      </c>
      <c r="L37" s="36">
        <f t="shared" si="41"/>
        <v>0</v>
      </c>
      <c r="M37" s="36">
        <f t="shared" si="41"/>
        <v>0</v>
      </c>
      <c r="N37" s="36">
        <f t="shared" si="41"/>
        <v>0</v>
      </c>
      <c r="O37" s="36">
        <f t="shared" si="41"/>
        <v>0</v>
      </c>
      <c r="P37" s="36">
        <f t="shared" si="41"/>
        <v>0</v>
      </c>
      <c r="Q37" s="36">
        <f t="shared" si="41"/>
        <v>0</v>
      </c>
      <c r="R37" s="36">
        <f t="shared" si="41"/>
        <v>0</v>
      </c>
      <c r="S37" s="36">
        <f t="shared" si="41"/>
        <v>0</v>
      </c>
      <c r="T37" s="36">
        <f t="shared" si="41"/>
        <v>0</v>
      </c>
      <c r="U37" s="36">
        <f t="shared" si="41"/>
        <v>0</v>
      </c>
      <c r="V37" s="36">
        <f t="shared" si="41"/>
        <v>0</v>
      </c>
      <c r="W37" s="40">
        <f t="shared" si="35"/>
        <v>0</v>
      </c>
      <c r="X37" s="41">
        <f t="shared" si="36"/>
        <v>0</v>
      </c>
      <c r="Y37" s="40"/>
      <c r="Z37" s="41">
        <f t="shared" si="37"/>
        <v>0</v>
      </c>
      <c r="AA37" s="40"/>
      <c r="AB37" s="41">
        <f t="shared" si="38"/>
        <v>0</v>
      </c>
      <c r="AC37" s="42" t="b">
        <f t="shared" si="39"/>
        <v>1</v>
      </c>
      <c r="AD37" s="42" t="b">
        <f t="shared" si="40"/>
        <v>1</v>
      </c>
    </row>
    <row r="38" spans="1:30" ht="13.5" customHeight="1" x14ac:dyDescent="0.4">
      <c r="A38" s="17"/>
      <c r="B38" s="17"/>
      <c r="C38" s="17" t="s">
        <v>54</v>
      </c>
      <c r="D38" s="17"/>
      <c r="E38" s="17"/>
      <c r="F38" s="17"/>
      <c r="G38" s="37"/>
      <c r="H38" s="38"/>
      <c r="I38" s="51"/>
      <c r="J38" s="39">
        <f t="shared" si="33"/>
        <v>0</v>
      </c>
      <c r="K38" s="36">
        <f t="shared" ref="K38:V38" si="42">$J38</f>
        <v>0</v>
      </c>
      <c r="L38" s="36">
        <f t="shared" si="42"/>
        <v>0</v>
      </c>
      <c r="M38" s="36">
        <f t="shared" si="42"/>
        <v>0</v>
      </c>
      <c r="N38" s="36">
        <f t="shared" si="42"/>
        <v>0</v>
      </c>
      <c r="O38" s="36">
        <f t="shared" si="42"/>
        <v>0</v>
      </c>
      <c r="P38" s="36">
        <f t="shared" si="42"/>
        <v>0</v>
      </c>
      <c r="Q38" s="36">
        <f t="shared" si="42"/>
        <v>0</v>
      </c>
      <c r="R38" s="36">
        <f t="shared" si="42"/>
        <v>0</v>
      </c>
      <c r="S38" s="36">
        <f t="shared" si="42"/>
        <v>0</v>
      </c>
      <c r="T38" s="36">
        <f t="shared" si="42"/>
        <v>0</v>
      </c>
      <c r="U38" s="36">
        <f t="shared" si="42"/>
        <v>0</v>
      </c>
      <c r="V38" s="36">
        <f t="shared" si="42"/>
        <v>0</v>
      </c>
      <c r="W38" s="40">
        <f t="shared" si="35"/>
        <v>0</v>
      </c>
      <c r="X38" s="41">
        <f t="shared" si="36"/>
        <v>0</v>
      </c>
      <c r="Y38" s="40"/>
      <c r="Z38" s="41">
        <f t="shared" si="37"/>
        <v>0</v>
      </c>
      <c r="AA38" s="40"/>
      <c r="AB38" s="41">
        <f t="shared" si="38"/>
        <v>0</v>
      </c>
      <c r="AC38" s="42" t="b">
        <f t="shared" si="39"/>
        <v>1</v>
      </c>
      <c r="AD38" s="42" t="b">
        <f t="shared" si="40"/>
        <v>1</v>
      </c>
    </row>
    <row r="39" spans="1:30" ht="13.5" customHeight="1" x14ac:dyDescent="0.4">
      <c r="A39" s="17"/>
      <c r="B39" s="17"/>
      <c r="C39" s="17" t="s">
        <v>54</v>
      </c>
      <c r="D39" s="17"/>
      <c r="E39" s="17"/>
      <c r="F39" s="17"/>
      <c r="G39" s="37"/>
      <c r="H39" s="38"/>
      <c r="I39" s="51"/>
      <c r="J39" s="39">
        <f t="shared" si="33"/>
        <v>0</v>
      </c>
      <c r="K39" s="36">
        <f t="shared" ref="K39:V39" si="43">$J39</f>
        <v>0</v>
      </c>
      <c r="L39" s="36">
        <f t="shared" si="43"/>
        <v>0</v>
      </c>
      <c r="M39" s="36">
        <f t="shared" si="43"/>
        <v>0</v>
      </c>
      <c r="N39" s="36">
        <f t="shared" si="43"/>
        <v>0</v>
      </c>
      <c r="O39" s="36">
        <f t="shared" si="43"/>
        <v>0</v>
      </c>
      <c r="P39" s="36">
        <f t="shared" si="43"/>
        <v>0</v>
      </c>
      <c r="Q39" s="36">
        <f t="shared" si="43"/>
        <v>0</v>
      </c>
      <c r="R39" s="36">
        <f t="shared" si="43"/>
        <v>0</v>
      </c>
      <c r="S39" s="36">
        <f t="shared" si="43"/>
        <v>0</v>
      </c>
      <c r="T39" s="36">
        <f t="shared" si="43"/>
        <v>0</v>
      </c>
      <c r="U39" s="36">
        <f t="shared" si="43"/>
        <v>0</v>
      </c>
      <c r="V39" s="36">
        <f t="shared" si="43"/>
        <v>0</v>
      </c>
      <c r="W39" s="40">
        <f t="shared" si="35"/>
        <v>0</v>
      </c>
      <c r="X39" s="41">
        <f t="shared" si="36"/>
        <v>0</v>
      </c>
      <c r="Y39" s="40"/>
      <c r="Z39" s="41">
        <f t="shared" si="37"/>
        <v>0</v>
      </c>
      <c r="AA39" s="40"/>
      <c r="AB39" s="41">
        <f t="shared" si="38"/>
        <v>0</v>
      </c>
      <c r="AC39" s="42" t="b">
        <f t="shared" si="39"/>
        <v>1</v>
      </c>
      <c r="AD39" s="42" t="b">
        <f t="shared" si="40"/>
        <v>1</v>
      </c>
    </row>
    <row r="40" spans="1:30" ht="13.5" customHeight="1" x14ac:dyDescent="0.4">
      <c r="A40" s="17"/>
      <c r="B40" s="17"/>
      <c r="C40" s="17" t="s">
        <v>54</v>
      </c>
      <c r="D40" s="17"/>
      <c r="E40" s="17"/>
      <c r="F40" s="17"/>
      <c r="G40" s="37"/>
      <c r="H40" s="38"/>
      <c r="I40" s="51"/>
      <c r="J40" s="39">
        <f t="shared" si="33"/>
        <v>0</v>
      </c>
      <c r="K40" s="36">
        <f t="shared" ref="K40:V40" si="44">$J40</f>
        <v>0</v>
      </c>
      <c r="L40" s="36">
        <f t="shared" si="44"/>
        <v>0</v>
      </c>
      <c r="M40" s="36">
        <f t="shared" si="44"/>
        <v>0</v>
      </c>
      <c r="N40" s="36">
        <f t="shared" si="44"/>
        <v>0</v>
      </c>
      <c r="O40" s="36">
        <f t="shared" si="44"/>
        <v>0</v>
      </c>
      <c r="P40" s="36">
        <f t="shared" si="44"/>
        <v>0</v>
      </c>
      <c r="Q40" s="36">
        <f t="shared" si="44"/>
        <v>0</v>
      </c>
      <c r="R40" s="36">
        <f t="shared" si="44"/>
        <v>0</v>
      </c>
      <c r="S40" s="36">
        <f t="shared" si="44"/>
        <v>0</v>
      </c>
      <c r="T40" s="36">
        <f t="shared" si="44"/>
        <v>0</v>
      </c>
      <c r="U40" s="36">
        <f t="shared" si="44"/>
        <v>0</v>
      </c>
      <c r="V40" s="36">
        <f t="shared" si="44"/>
        <v>0</v>
      </c>
      <c r="W40" s="40">
        <f t="shared" si="35"/>
        <v>0</v>
      </c>
      <c r="X40" s="41">
        <f t="shared" si="36"/>
        <v>0</v>
      </c>
      <c r="Y40" s="40"/>
      <c r="Z40" s="41">
        <f t="shared" si="37"/>
        <v>0</v>
      </c>
      <c r="AA40" s="40"/>
      <c r="AB40" s="41">
        <f t="shared" si="38"/>
        <v>0</v>
      </c>
      <c r="AC40" s="42" t="b">
        <f t="shared" si="39"/>
        <v>1</v>
      </c>
      <c r="AD40" s="42" t="b">
        <f t="shared" si="40"/>
        <v>1</v>
      </c>
    </row>
    <row r="41" spans="1:30" ht="13.5" customHeight="1" x14ac:dyDescent="0.4">
      <c r="A41" s="17"/>
      <c r="B41" s="17"/>
      <c r="C41" s="17" t="s">
        <v>54</v>
      </c>
      <c r="D41" s="17"/>
      <c r="E41" s="17"/>
      <c r="F41" s="17"/>
      <c r="G41" s="37"/>
      <c r="H41" s="38"/>
      <c r="I41" s="51"/>
      <c r="J41" s="39">
        <f t="shared" si="33"/>
        <v>0</v>
      </c>
      <c r="K41" s="36">
        <f t="shared" ref="K41:V41" si="45">$J41</f>
        <v>0</v>
      </c>
      <c r="L41" s="36">
        <f t="shared" si="45"/>
        <v>0</v>
      </c>
      <c r="M41" s="36">
        <f t="shared" si="45"/>
        <v>0</v>
      </c>
      <c r="N41" s="36">
        <f t="shared" si="45"/>
        <v>0</v>
      </c>
      <c r="O41" s="36">
        <f t="shared" si="45"/>
        <v>0</v>
      </c>
      <c r="P41" s="36">
        <f t="shared" si="45"/>
        <v>0</v>
      </c>
      <c r="Q41" s="36">
        <f t="shared" si="45"/>
        <v>0</v>
      </c>
      <c r="R41" s="36">
        <f t="shared" si="45"/>
        <v>0</v>
      </c>
      <c r="S41" s="36">
        <f t="shared" si="45"/>
        <v>0</v>
      </c>
      <c r="T41" s="36">
        <f t="shared" si="45"/>
        <v>0</v>
      </c>
      <c r="U41" s="36">
        <f t="shared" si="45"/>
        <v>0</v>
      </c>
      <c r="V41" s="36">
        <f t="shared" si="45"/>
        <v>0</v>
      </c>
      <c r="W41" s="40">
        <f t="shared" si="35"/>
        <v>0</v>
      </c>
      <c r="X41" s="41">
        <f t="shared" si="36"/>
        <v>0</v>
      </c>
      <c r="Y41" s="40"/>
      <c r="Z41" s="41">
        <f t="shared" si="37"/>
        <v>0</v>
      </c>
      <c r="AA41" s="40"/>
      <c r="AB41" s="41">
        <f t="shared" si="38"/>
        <v>0</v>
      </c>
      <c r="AC41" s="42" t="b">
        <f t="shared" si="39"/>
        <v>1</v>
      </c>
      <c r="AD41" s="42" t="b">
        <f t="shared" si="40"/>
        <v>1</v>
      </c>
    </row>
    <row r="42" spans="1:30" ht="13.5" customHeight="1" x14ac:dyDescent="0.4">
      <c r="A42" s="17"/>
      <c r="B42" s="17"/>
      <c r="C42" s="17" t="s">
        <v>54</v>
      </c>
      <c r="D42" s="17"/>
      <c r="E42" s="17"/>
      <c r="F42" s="17"/>
      <c r="G42" s="37"/>
      <c r="H42" s="38"/>
      <c r="I42" s="51"/>
      <c r="J42" s="39">
        <f t="shared" si="33"/>
        <v>0</v>
      </c>
      <c r="K42" s="36">
        <f t="shared" ref="K42:V42" si="46">$J42</f>
        <v>0</v>
      </c>
      <c r="L42" s="36">
        <f t="shared" si="46"/>
        <v>0</v>
      </c>
      <c r="M42" s="36">
        <f t="shared" si="46"/>
        <v>0</v>
      </c>
      <c r="N42" s="36">
        <f t="shared" si="46"/>
        <v>0</v>
      </c>
      <c r="O42" s="36">
        <f t="shared" si="46"/>
        <v>0</v>
      </c>
      <c r="P42" s="36">
        <f t="shared" si="46"/>
        <v>0</v>
      </c>
      <c r="Q42" s="36">
        <f t="shared" si="46"/>
        <v>0</v>
      </c>
      <c r="R42" s="36">
        <f t="shared" si="46"/>
        <v>0</v>
      </c>
      <c r="S42" s="36">
        <f t="shared" si="46"/>
        <v>0</v>
      </c>
      <c r="T42" s="36">
        <f t="shared" si="46"/>
        <v>0</v>
      </c>
      <c r="U42" s="36">
        <f t="shared" si="46"/>
        <v>0</v>
      </c>
      <c r="V42" s="36">
        <f t="shared" si="46"/>
        <v>0</v>
      </c>
      <c r="W42" s="40">
        <f t="shared" si="35"/>
        <v>0</v>
      </c>
      <c r="X42" s="41">
        <f t="shared" si="36"/>
        <v>0</v>
      </c>
      <c r="Y42" s="40"/>
      <c r="Z42" s="41">
        <f t="shared" si="37"/>
        <v>0</v>
      </c>
      <c r="AA42" s="40"/>
      <c r="AB42" s="41">
        <f t="shared" si="38"/>
        <v>0</v>
      </c>
      <c r="AC42" s="42" t="b">
        <f t="shared" si="39"/>
        <v>1</v>
      </c>
      <c r="AD42" s="42" t="b">
        <f t="shared" si="40"/>
        <v>1</v>
      </c>
    </row>
    <row r="43" spans="1:30" ht="13.5" customHeight="1" x14ac:dyDescent="0.3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row>
    <row r="44" spans="1:30" ht="13.5" customHeight="1" thickBot="1" x14ac:dyDescent="0.45">
      <c r="A44" s="46"/>
      <c r="B44" s="47" t="s">
        <v>58</v>
      </c>
      <c r="C44" s="47"/>
      <c r="D44" s="47"/>
      <c r="E44" s="47"/>
      <c r="F44" s="47"/>
      <c r="G44" s="47"/>
      <c r="H44" s="47"/>
      <c r="I44" s="47"/>
      <c r="J44" s="47"/>
      <c r="K44" s="48">
        <f t="shared" ref="K44:W44" si="47">SUM(K36:K42)</f>
        <v>0</v>
      </c>
      <c r="L44" s="48">
        <f t="shared" si="47"/>
        <v>0</v>
      </c>
      <c r="M44" s="48">
        <f t="shared" si="47"/>
        <v>0</v>
      </c>
      <c r="N44" s="48">
        <f t="shared" si="47"/>
        <v>0</v>
      </c>
      <c r="O44" s="48">
        <f>SUM(O36:O42)</f>
        <v>0</v>
      </c>
      <c r="P44" s="48">
        <f t="shared" si="47"/>
        <v>0</v>
      </c>
      <c r="Q44" s="48">
        <f t="shared" si="47"/>
        <v>0</v>
      </c>
      <c r="R44" s="48">
        <f t="shared" si="47"/>
        <v>0</v>
      </c>
      <c r="S44" s="48">
        <f t="shared" si="47"/>
        <v>0</v>
      </c>
      <c r="T44" s="48">
        <f t="shared" si="47"/>
        <v>0</v>
      </c>
      <c r="U44" s="48">
        <f t="shared" si="47"/>
        <v>0</v>
      </c>
      <c r="V44" s="48">
        <f t="shared" si="47"/>
        <v>0</v>
      </c>
      <c r="W44" s="49">
        <f t="shared" si="47"/>
        <v>0</v>
      </c>
      <c r="X44" s="50">
        <f>W44/$Z$3</f>
        <v>0</v>
      </c>
      <c r="Y44" s="49">
        <f>SUM(Y36:Y42)</f>
        <v>0</v>
      </c>
      <c r="Z44" s="50">
        <f>Y44/$Z$3</f>
        <v>0</v>
      </c>
      <c r="AA44" s="49">
        <f>SUM(AA36:AA42)</f>
        <v>0</v>
      </c>
      <c r="AB44" s="50">
        <f>AA44/$Z$3</f>
        <v>0</v>
      </c>
      <c r="AC44" s="42" t="b">
        <f t="shared" ref="AC44" si="48">W44=(Y44+AA44)</f>
        <v>1</v>
      </c>
      <c r="AD44" s="42" t="b">
        <f t="shared" ref="AD44" si="49">X44=(Z44+AB44)</f>
        <v>1</v>
      </c>
    </row>
    <row r="45" spans="1:30" ht="13.5" customHeight="1" x14ac:dyDescent="0.3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row>
    <row r="46" spans="1:30" ht="13.5" customHeight="1" thickBot="1" x14ac:dyDescent="0.45">
      <c r="A46" s="17"/>
      <c r="B46" s="52" t="s">
        <v>59</v>
      </c>
      <c r="C46" s="53"/>
      <c r="D46" s="53"/>
      <c r="E46" s="53"/>
      <c r="F46" s="53"/>
      <c r="G46" s="53"/>
      <c r="H46" s="53"/>
      <c r="I46" s="53"/>
      <c r="J46" s="53"/>
      <c r="K46" s="54">
        <f t="shared" ref="K46:W46" si="50">SUM(K44,K33)</f>
        <v>0</v>
      </c>
      <c r="L46" s="54">
        <f t="shared" si="50"/>
        <v>0</v>
      </c>
      <c r="M46" s="54">
        <f t="shared" si="50"/>
        <v>0</v>
      </c>
      <c r="N46" s="54">
        <f t="shared" si="50"/>
        <v>0</v>
      </c>
      <c r="O46" s="54">
        <f>SUM(O44,O33)</f>
        <v>0</v>
      </c>
      <c r="P46" s="54">
        <f t="shared" si="50"/>
        <v>0</v>
      </c>
      <c r="Q46" s="54">
        <f t="shared" si="50"/>
        <v>0</v>
      </c>
      <c r="R46" s="54">
        <f t="shared" si="50"/>
        <v>0</v>
      </c>
      <c r="S46" s="54">
        <f t="shared" si="50"/>
        <v>0</v>
      </c>
      <c r="T46" s="54">
        <f t="shared" si="50"/>
        <v>0</v>
      </c>
      <c r="U46" s="54">
        <f t="shared" si="50"/>
        <v>0</v>
      </c>
      <c r="V46" s="54">
        <f t="shared" si="50"/>
        <v>0</v>
      </c>
      <c r="W46" s="55">
        <f t="shared" si="50"/>
        <v>0</v>
      </c>
      <c r="X46" s="56">
        <f>W46/$Z$3</f>
        <v>0</v>
      </c>
      <c r="Y46" s="55">
        <f>SUM(Y44,Y33)</f>
        <v>0</v>
      </c>
      <c r="Z46" s="56">
        <f>Y46/$Z$3</f>
        <v>0</v>
      </c>
      <c r="AA46" s="55">
        <f>SUM(AA44,AA33)</f>
        <v>0</v>
      </c>
      <c r="AB46" s="56">
        <f>AA46/$Z$3</f>
        <v>0</v>
      </c>
      <c r="AC46" s="42" t="b">
        <f t="shared" ref="AC46" si="51">W46=(Y46+AA46)</f>
        <v>1</v>
      </c>
      <c r="AD46" s="42" t="b">
        <f t="shared" ref="AD46" si="52">X46=(Z46+AB46)</f>
        <v>1</v>
      </c>
    </row>
    <row r="47" spans="1:30" ht="13.5" customHeight="1" thickBot="1" x14ac:dyDescent="0.4">
      <c r="A47" s="17"/>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row>
    <row r="48" spans="1:30" ht="13.5" customHeight="1" thickBot="1" x14ac:dyDescent="0.45">
      <c r="A48" s="29"/>
      <c r="B48" s="30" t="s">
        <v>60</v>
      </c>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2"/>
      <c r="AD48" s="32"/>
    </row>
    <row r="49" spans="1:30" ht="13.5" customHeight="1" x14ac:dyDescent="0.35">
      <c r="A49" s="17"/>
      <c r="B49" s="17"/>
      <c r="C49" s="17"/>
      <c r="D49" s="17"/>
      <c r="E49" s="17"/>
      <c r="F49" s="17"/>
      <c r="G49" s="17"/>
      <c r="H49" s="28"/>
      <c r="I49" s="28"/>
      <c r="J49" s="17"/>
      <c r="K49" s="17"/>
      <c r="L49" s="17"/>
      <c r="M49" s="17"/>
      <c r="N49" s="17"/>
      <c r="O49" s="17"/>
      <c r="P49" s="17"/>
      <c r="Q49" s="17"/>
      <c r="R49" s="17"/>
      <c r="S49" s="17"/>
      <c r="T49" s="17"/>
      <c r="U49" s="17"/>
      <c r="V49" s="17"/>
      <c r="W49" s="17"/>
      <c r="X49" s="17"/>
      <c r="Y49" s="17"/>
      <c r="Z49" s="17"/>
      <c r="AA49" s="17"/>
      <c r="AB49" s="17"/>
      <c r="AC49" s="17"/>
      <c r="AD49" s="17"/>
    </row>
    <row r="50" spans="1:30" ht="13.5" customHeight="1" x14ac:dyDescent="0.4">
      <c r="A50" s="17"/>
      <c r="B50" s="17"/>
      <c r="C50" s="17" t="s">
        <v>61</v>
      </c>
      <c r="D50" s="17"/>
      <c r="E50" s="17"/>
      <c r="F50" s="17"/>
      <c r="G50" s="57"/>
      <c r="H50" s="58"/>
      <c r="I50" s="59"/>
      <c r="J50" s="60"/>
      <c r="K50" s="36">
        <f>$G$50*K33</f>
        <v>0</v>
      </c>
      <c r="L50" s="36">
        <f t="shared" ref="K50:V50" si="53">$G$50*L33</f>
        <v>0</v>
      </c>
      <c r="M50" s="36">
        <f t="shared" si="53"/>
        <v>0</v>
      </c>
      <c r="N50" s="36">
        <f t="shared" si="53"/>
        <v>0</v>
      </c>
      <c r="O50" s="36">
        <f t="shared" si="53"/>
        <v>0</v>
      </c>
      <c r="P50" s="36">
        <f t="shared" si="53"/>
        <v>0</v>
      </c>
      <c r="Q50" s="36">
        <f t="shared" si="53"/>
        <v>0</v>
      </c>
      <c r="R50" s="36">
        <f t="shared" si="53"/>
        <v>0</v>
      </c>
      <c r="S50" s="36">
        <f t="shared" si="53"/>
        <v>0</v>
      </c>
      <c r="T50" s="36">
        <f t="shared" si="53"/>
        <v>0</v>
      </c>
      <c r="U50" s="36">
        <f t="shared" si="53"/>
        <v>0</v>
      </c>
      <c r="V50" s="36">
        <f t="shared" si="53"/>
        <v>0</v>
      </c>
      <c r="W50" s="40">
        <f t="shared" ref="W50:W65" si="54">SUM(K50:V50)</f>
        <v>0</v>
      </c>
      <c r="X50" s="41">
        <f t="shared" ref="X50:X65" si="55">W50/$Z$3</f>
        <v>0</v>
      </c>
      <c r="Y50" s="40"/>
      <c r="Z50" s="41">
        <f t="shared" ref="Z50:Z65" si="56">Y50/$Z$3</f>
        <v>0</v>
      </c>
      <c r="AA50" s="40"/>
      <c r="AB50" s="41">
        <f t="shared" ref="AB50:AB65" si="57">AA50/$Z$3</f>
        <v>0</v>
      </c>
      <c r="AC50" s="42" t="b">
        <f t="shared" ref="AC50:AC65" si="58">W50=(Y50+AA50)</f>
        <v>1</v>
      </c>
      <c r="AD50" s="42" t="b">
        <f t="shared" ref="AD50:AD65" si="59">X50=(Z50+AB50)</f>
        <v>1</v>
      </c>
    </row>
    <row r="51" spans="1:30" ht="13.5" customHeight="1" x14ac:dyDescent="0.4">
      <c r="A51" s="17"/>
      <c r="B51" s="17"/>
      <c r="C51" s="17" t="s">
        <v>62</v>
      </c>
      <c r="D51" s="17"/>
      <c r="E51" s="17"/>
      <c r="F51" s="17"/>
      <c r="G51" s="57"/>
      <c r="H51" s="58"/>
      <c r="I51" s="59"/>
      <c r="J51" s="60"/>
      <c r="K51" s="36">
        <f t="shared" ref="K51:V51" si="60">$G$51*K33</f>
        <v>0</v>
      </c>
      <c r="L51" s="36">
        <f t="shared" si="60"/>
        <v>0</v>
      </c>
      <c r="M51" s="36">
        <f t="shared" si="60"/>
        <v>0</v>
      </c>
      <c r="N51" s="36">
        <f t="shared" si="60"/>
        <v>0</v>
      </c>
      <c r="O51" s="36">
        <f t="shared" si="60"/>
        <v>0</v>
      </c>
      <c r="P51" s="36">
        <f t="shared" si="60"/>
        <v>0</v>
      </c>
      <c r="Q51" s="36">
        <f t="shared" si="60"/>
        <v>0</v>
      </c>
      <c r="R51" s="36">
        <f t="shared" si="60"/>
        <v>0</v>
      </c>
      <c r="S51" s="36">
        <f t="shared" si="60"/>
        <v>0</v>
      </c>
      <c r="T51" s="36">
        <f t="shared" si="60"/>
        <v>0</v>
      </c>
      <c r="U51" s="36">
        <f t="shared" si="60"/>
        <v>0</v>
      </c>
      <c r="V51" s="36">
        <f t="shared" si="60"/>
        <v>0</v>
      </c>
      <c r="W51" s="40">
        <f t="shared" si="54"/>
        <v>0</v>
      </c>
      <c r="X51" s="41">
        <f t="shared" si="55"/>
        <v>0</v>
      </c>
      <c r="Y51" s="40"/>
      <c r="Z51" s="41">
        <f t="shared" si="56"/>
        <v>0</v>
      </c>
      <c r="AA51" s="40"/>
      <c r="AB51" s="41">
        <f t="shared" si="57"/>
        <v>0</v>
      </c>
      <c r="AC51" s="42" t="b">
        <f t="shared" si="58"/>
        <v>1</v>
      </c>
      <c r="AD51" s="42" t="b">
        <f t="shared" si="59"/>
        <v>1</v>
      </c>
    </row>
    <row r="52" spans="1:30" ht="13.5" customHeight="1" x14ac:dyDescent="0.4">
      <c r="A52" s="17"/>
      <c r="B52" s="17"/>
      <c r="C52" s="17" t="s">
        <v>63</v>
      </c>
      <c r="D52" s="17"/>
      <c r="E52" s="17"/>
      <c r="F52" s="17"/>
      <c r="G52" s="57"/>
      <c r="H52" s="58"/>
      <c r="I52" s="59"/>
      <c r="J52" s="60"/>
      <c r="K52" s="36">
        <f t="shared" ref="K52:V52" si="61">$G$52*K44</f>
        <v>0</v>
      </c>
      <c r="L52" s="36">
        <f t="shared" si="61"/>
        <v>0</v>
      </c>
      <c r="M52" s="36">
        <f t="shared" si="61"/>
        <v>0</v>
      </c>
      <c r="N52" s="36">
        <f t="shared" si="61"/>
        <v>0</v>
      </c>
      <c r="O52" s="36">
        <f t="shared" si="61"/>
        <v>0</v>
      </c>
      <c r="P52" s="36">
        <f t="shared" si="61"/>
        <v>0</v>
      </c>
      <c r="Q52" s="36">
        <f t="shared" si="61"/>
        <v>0</v>
      </c>
      <c r="R52" s="36">
        <f t="shared" si="61"/>
        <v>0</v>
      </c>
      <c r="S52" s="36">
        <f t="shared" si="61"/>
        <v>0</v>
      </c>
      <c r="T52" s="36">
        <f t="shared" si="61"/>
        <v>0</v>
      </c>
      <c r="U52" s="36">
        <f t="shared" si="61"/>
        <v>0</v>
      </c>
      <c r="V52" s="36">
        <f t="shared" si="61"/>
        <v>0</v>
      </c>
      <c r="W52" s="40">
        <f t="shared" si="54"/>
        <v>0</v>
      </c>
      <c r="X52" s="41">
        <f t="shared" si="55"/>
        <v>0</v>
      </c>
      <c r="Y52" s="40"/>
      <c r="Z52" s="41">
        <f t="shared" si="56"/>
        <v>0</v>
      </c>
      <c r="AA52" s="40"/>
      <c r="AB52" s="41">
        <f t="shared" si="57"/>
        <v>0</v>
      </c>
      <c r="AC52" s="42" t="b">
        <f t="shared" si="58"/>
        <v>1</v>
      </c>
      <c r="AD52" s="42" t="b">
        <f t="shared" si="59"/>
        <v>1</v>
      </c>
    </row>
    <row r="53" spans="1:30" ht="13.5" customHeight="1" x14ac:dyDescent="0.4">
      <c r="A53" s="17"/>
      <c r="B53" s="17"/>
      <c r="C53" s="17" t="s">
        <v>64</v>
      </c>
      <c r="D53" s="17"/>
      <c r="E53" s="17"/>
      <c r="F53" s="17"/>
      <c r="G53" s="37"/>
      <c r="H53" s="61"/>
      <c r="I53" s="51"/>
      <c r="J53" s="39">
        <f t="shared" ref="J53:J64" si="62">G53*H53*I53</f>
        <v>0</v>
      </c>
      <c r="K53" s="36">
        <f t="shared" ref="K53:V53" si="63">$J53</f>
        <v>0</v>
      </c>
      <c r="L53" s="36">
        <f t="shared" si="63"/>
        <v>0</v>
      </c>
      <c r="M53" s="36">
        <f t="shared" si="63"/>
        <v>0</v>
      </c>
      <c r="N53" s="36">
        <f t="shared" si="63"/>
        <v>0</v>
      </c>
      <c r="O53" s="36">
        <f t="shared" si="63"/>
        <v>0</v>
      </c>
      <c r="P53" s="36">
        <f t="shared" si="63"/>
        <v>0</v>
      </c>
      <c r="Q53" s="36">
        <f t="shared" si="63"/>
        <v>0</v>
      </c>
      <c r="R53" s="36">
        <f t="shared" si="63"/>
        <v>0</v>
      </c>
      <c r="S53" s="36">
        <f t="shared" si="63"/>
        <v>0</v>
      </c>
      <c r="T53" s="36">
        <f t="shared" si="63"/>
        <v>0</v>
      </c>
      <c r="U53" s="36">
        <f t="shared" si="63"/>
        <v>0</v>
      </c>
      <c r="V53" s="36">
        <f t="shared" si="63"/>
        <v>0</v>
      </c>
      <c r="W53" s="40">
        <f t="shared" si="54"/>
        <v>0</v>
      </c>
      <c r="X53" s="41">
        <f t="shared" si="55"/>
        <v>0</v>
      </c>
      <c r="Y53" s="40"/>
      <c r="Z53" s="41">
        <f t="shared" si="56"/>
        <v>0</v>
      </c>
      <c r="AA53" s="40"/>
      <c r="AB53" s="41">
        <f t="shared" si="57"/>
        <v>0</v>
      </c>
      <c r="AC53" s="42" t="b">
        <f t="shared" si="58"/>
        <v>1</v>
      </c>
      <c r="AD53" s="42" t="b">
        <f t="shared" si="59"/>
        <v>1</v>
      </c>
    </row>
    <row r="54" spans="1:30" ht="13.5" customHeight="1" x14ac:dyDescent="0.4">
      <c r="A54" s="17"/>
      <c r="B54" s="17"/>
      <c r="C54" s="17" t="s">
        <v>65</v>
      </c>
      <c r="D54" s="17"/>
      <c r="E54" s="17"/>
      <c r="F54" s="17"/>
      <c r="G54" s="37"/>
      <c r="H54" s="38"/>
      <c r="I54" s="51"/>
      <c r="J54" s="39">
        <f t="shared" si="62"/>
        <v>0</v>
      </c>
      <c r="K54" s="36">
        <f t="shared" ref="K54:V54" si="64">$J54</f>
        <v>0</v>
      </c>
      <c r="L54" s="36">
        <f t="shared" si="64"/>
        <v>0</v>
      </c>
      <c r="M54" s="36">
        <f t="shared" si="64"/>
        <v>0</v>
      </c>
      <c r="N54" s="36">
        <f t="shared" si="64"/>
        <v>0</v>
      </c>
      <c r="O54" s="36">
        <f t="shared" si="64"/>
        <v>0</v>
      </c>
      <c r="P54" s="36">
        <f t="shared" si="64"/>
        <v>0</v>
      </c>
      <c r="Q54" s="36">
        <f t="shared" si="64"/>
        <v>0</v>
      </c>
      <c r="R54" s="36">
        <f t="shared" si="64"/>
        <v>0</v>
      </c>
      <c r="S54" s="36">
        <f t="shared" si="64"/>
        <v>0</v>
      </c>
      <c r="T54" s="36">
        <f t="shared" si="64"/>
        <v>0</v>
      </c>
      <c r="U54" s="36">
        <f t="shared" si="64"/>
        <v>0</v>
      </c>
      <c r="V54" s="36">
        <f t="shared" si="64"/>
        <v>0</v>
      </c>
      <c r="W54" s="40">
        <f t="shared" si="54"/>
        <v>0</v>
      </c>
      <c r="X54" s="41">
        <f t="shared" si="55"/>
        <v>0</v>
      </c>
      <c r="Y54" s="40"/>
      <c r="Z54" s="41">
        <f t="shared" si="56"/>
        <v>0</v>
      </c>
      <c r="AA54" s="40"/>
      <c r="AB54" s="41">
        <f t="shared" si="57"/>
        <v>0</v>
      </c>
      <c r="AC54" s="42" t="b">
        <f t="shared" si="58"/>
        <v>1</v>
      </c>
      <c r="AD54" s="42" t="b">
        <f t="shared" si="59"/>
        <v>1</v>
      </c>
    </row>
    <row r="55" spans="1:30" ht="13.5" customHeight="1" x14ac:dyDescent="0.4">
      <c r="A55" s="17"/>
      <c r="B55" s="17"/>
      <c r="C55" s="17" t="s">
        <v>66</v>
      </c>
      <c r="D55" s="17"/>
      <c r="E55" s="17"/>
      <c r="F55" s="17"/>
      <c r="G55" s="37"/>
      <c r="H55" s="38"/>
      <c r="I55" s="51"/>
      <c r="J55" s="39">
        <f t="shared" si="62"/>
        <v>0</v>
      </c>
      <c r="K55" s="36">
        <f t="shared" ref="K55:V55" si="65">$J55</f>
        <v>0</v>
      </c>
      <c r="L55" s="36">
        <f t="shared" si="65"/>
        <v>0</v>
      </c>
      <c r="M55" s="36">
        <f t="shared" si="65"/>
        <v>0</v>
      </c>
      <c r="N55" s="36">
        <f t="shared" si="65"/>
        <v>0</v>
      </c>
      <c r="O55" s="36">
        <f t="shared" si="65"/>
        <v>0</v>
      </c>
      <c r="P55" s="36">
        <f t="shared" si="65"/>
        <v>0</v>
      </c>
      <c r="Q55" s="36">
        <f t="shared" si="65"/>
        <v>0</v>
      </c>
      <c r="R55" s="36">
        <f t="shared" si="65"/>
        <v>0</v>
      </c>
      <c r="S55" s="36">
        <f t="shared" si="65"/>
        <v>0</v>
      </c>
      <c r="T55" s="36">
        <f t="shared" si="65"/>
        <v>0</v>
      </c>
      <c r="U55" s="36">
        <f t="shared" si="65"/>
        <v>0</v>
      </c>
      <c r="V55" s="36">
        <f t="shared" si="65"/>
        <v>0</v>
      </c>
      <c r="W55" s="40">
        <f t="shared" si="54"/>
        <v>0</v>
      </c>
      <c r="X55" s="41">
        <f t="shared" si="55"/>
        <v>0</v>
      </c>
      <c r="Y55" s="40"/>
      <c r="Z55" s="41">
        <f t="shared" si="56"/>
        <v>0</v>
      </c>
      <c r="AA55" s="40"/>
      <c r="AB55" s="41">
        <f t="shared" si="57"/>
        <v>0</v>
      </c>
      <c r="AC55" s="42" t="b">
        <f t="shared" si="58"/>
        <v>1</v>
      </c>
      <c r="AD55" s="42" t="b">
        <f t="shared" si="59"/>
        <v>1</v>
      </c>
    </row>
    <row r="56" spans="1:30" ht="13.5" customHeight="1" x14ac:dyDescent="0.4">
      <c r="A56" s="17"/>
      <c r="B56" s="17"/>
      <c r="C56" s="17" t="s">
        <v>67</v>
      </c>
      <c r="D56" s="17"/>
      <c r="E56" s="17"/>
      <c r="F56" s="17"/>
      <c r="G56" s="37"/>
      <c r="H56" s="38"/>
      <c r="I56" s="51"/>
      <c r="J56" s="39">
        <f t="shared" si="62"/>
        <v>0</v>
      </c>
      <c r="K56" s="36">
        <f t="shared" ref="K56:V56" si="66">$J56</f>
        <v>0</v>
      </c>
      <c r="L56" s="36">
        <f t="shared" si="66"/>
        <v>0</v>
      </c>
      <c r="M56" s="36">
        <f t="shared" si="66"/>
        <v>0</v>
      </c>
      <c r="N56" s="36">
        <f t="shared" si="66"/>
        <v>0</v>
      </c>
      <c r="O56" s="36">
        <f t="shared" si="66"/>
        <v>0</v>
      </c>
      <c r="P56" s="36">
        <f t="shared" si="66"/>
        <v>0</v>
      </c>
      <c r="Q56" s="36">
        <f t="shared" si="66"/>
        <v>0</v>
      </c>
      <c r="R56" s="36">
        <f t="shared" si="66"/>
        <v>0</v>
      </c>
      <c r="S56" s="36">
        <f t="shared" si="66"/>
        <v>0</v>
      </c>
      <c r="T56" s="36">
        <f t="shared" si="66"/>
        <v>0</v>
      </c>
      <c r="U56" s="36">
        <f t="shared" si="66"/>
        <v>0</v>
      </c>
      <c r="V56" s="36">
        <f t="shared" si="66"/>
        <v>0</v>
      </c>
      <c r="W56" s="40">
        <f t="shared" si="54"/>
        <v>0</v>
      </c>
      <c r="X56" s="41">
        <f t="shared" si="55"/>
        <v>0</v>
      </c>
      <c r="Y56" s="40"/>
      <c r="Z56" s="41">
        <f t="shared" si="56"/>
        <v>0</v>
      </c>
      <c r="AA56" s="40"/>
      <c r="AB56" s="41">
        <f t="shared" si="57"/>
        <v>0</v>
      </c>
      <c r="AC56" s="42" t="b">
        <f t="shared" si="58"/>
        <v>1</v>
      </c>
      <c r="AD56" s="42" t="b">
        <f t="shared" si="59"/>
        <v>1</v>
      </c>
    </row>
    <row r="57" spans="1:30" ht="13.5" customHeight="1" x14ac:dyDescent="0.4">
      <c r="A57" s="17"/>
      <c r="B57" s="17"/>
      <c r="C57" s="17" t="s">
        <v>68</v>
      </c>
      <c r="D57" s="17"/>
      <c r="E57" s="17"/>
      <c r="F57" s="17"/>
      <c r="G57" s="37"/>
      <c r="H57" s="38"/>
      <c r="I57" s="51"/>
      <c r="J57" s="39">
        <f t="shared" si="62"/>
        <v>0</v>
      </c>
      <c r="K57" s="36">
        <f t="shared" ref="K57:V57" si="67">$J57</f>
        <v>0</v>
      </c>
      <c r="L57" s="36">
        <f t="shared" si="67"/>
        <v>0</v>
      </c>
      <c r="M57" s="36">
        <f t="shared" si="67"/>
        <v>0</v>
      </c>
      <c r="N57" s="36">
        <f t="shared" si="67"/>
        <v>0</v>
      </c>
      <c r="O57" s="36">
        <f t="shared" si="67"/>
        <v>0</v>
      </c>
      <c r="P57" s="36">
        <f t="shared" si="67"/>
        <v>0</v>
      </c>
      <c r="Q57" s="36">
        <f t="shared" si="67"/>
        <v>0</v>
      </c>
      <c r="R57" s="36">
        <f t="shared" si="67"/>
        <v>0</v>
      </c>
      <c r="S57" s="36">
        <f t="shared" si="67"/>
        <v>0</v>
      </c>
      <c r="T57" s="36">
        <f t="shared" si="67"/>
        <v>0</v>
      </c>
      <c r="U57" s="36">
        <f t="shared" si="67"/>
        <v>0</v>
      </c>
      <c r="V57" s="36">
        <f t="shared" si="67"/>
        <v>0</v>
      </c>
      <c r="W57" s="40">
        <f t="shared" si="54"/>
        <v>0</v>
      </c>
      <c r="X57" s="41">
        <f t="shared" si="55"/>
        <v>0</v>
      </c>
      <c r="Y57" s="40"/>
      <c r="Z57" s="41">
        <f t="shared" si="56"/>
        <v>0</v>
      </c>
      <c r="AA57" s="40"/>
      <c r="AB57" s="41">
        <f t="shared" si="57"/>
        <v>0</v>
      </c>
      <c r="AC57" s="42" t="b">
        <f t="shared" si="58"/>
        <v>1</v>
      </c>
      <c r="AD57" s="42" t="b">
        <f t="shared" si="59"/>
        <v>1</v>
      </c>
    </row>
    <row r="58" spans="1:30" ht="13.5" customHeight="1" x14ac:dyDescent="0.4">
      <c r="A58" s="17"/>
      <c r="B58" s="17"/>
      <c r="C58" s="17" t="s">
        <v>69</v>
      </c>
      <c r="D58" s="17"/>
      <c r="E58" s="17"/>
      <c r="F58" s="17"/>
      <c r="G58" s="37"/>
      <c r="H58" s="38"/>
      <c r="I58" s="51"/>
      <c r="J58" s="39">
        <f t="shared" si="62"/>
        <v>0</v>
      </c>
      <c r="K58" s="36">
        <f t="shared" ref="K58:V58" si="68">$J58</f>
        <v>0</v>
      </c>
      <c r="L58" s="36">
        <f t="shared" si="68"/>
        <v>0</v>
      </c>
      <c r="M58" s="36">
        <f t="shared" si="68"/>
        <v>0</v>
      </c>
      <c r="N58" s="36">
        <f t="shared" si="68"/>
        <v>0</v>
      </c>
      <c r="O58" s="36">
        <f t="shared" si="68"/>
        <v>0</v>
      </c>
      <c r="P58" s="36">
        <f t="shared" si="68"/>
        <v>0</v>
      </c>
      <c r="Q58" s="36">
        <f t="shared" si="68"/>
        <v>0</v>
      </c>
      <c r="R58" s="36">
        <f t="shared" si="68"/>
        <v>0</v>
      </c>
      <c r="S58" s="36">
        <f t="shared" si="68"/>
        <v>0</v>
      </c>
      <c r="T58" s="36">
        <f t="shared" si="68"/>
        <v>0</v>
      </c>
      <c r="U58" s="36">
        <f t="shared" si="68"/>
        <v>0</v>
      </c>
      <c r="V58" s="36">
        <f t="shared" si="68"/>
        <v>0</v>
      </c>
      <c r="W58" s="40">
        <f t="shared" si="54"/>
        <v>0</v>
      </c>
      <c r="X58" s="41">
        <f t="shared" si="55"/>
        <v>0</v>
      </c>
      <c r="Y58" s="40"/>
      <c r="Z58" s="41">
        <f t="shared" si="56"/>
        <v>0</v>
      </c>
      <c r="AA58" s="40"/>
      <c r="AB58" s="41">
        <f t="shared" si="57"/>
        <v>0</v>
      </c>
      <c r="AC58" s="42" t="b">
        <f t="shared" si="58"/>
        <v>1</v>
      </c>
      <c r="AD58" s="42" t="b">
        <f t="shared" si="59"/>
        <v>1</v>
      </c>
    </row>
    <row r="59" spans="1:30" ht="13.5" customHeight="1" x14ac:dyDescent="0.4">
      <c r="A59" s="17"/>
      <c r="B59" s="17"/>
      <c r="C59" s="17" t="s">
        <v>70</v>
      </c>
      <c r="D59" s="17"/>
      <c r="E59" s="17"/>
      <c r="F59" s="17"/>
      <c r="G59" s="37"/>
      <c r="H59" s="38"/>
      <c r="I59" s="51"/>
      <c r="J59" s="39">
        <f t="shared" si="62"/>
        <v>0</v>
      </c>
      <c r="K59" s="36">
        <f t="shared" ref="K59:V59" si="69">$J59</f>
        <v>0</v>
      </c>
      <c r="L59" s="36">
        <f t="shared" si="69"/>
        <v>0</v>
      </c>
      <c r="M59" s="36">
        <f t="shared" si="69"/>
        <v>0</v>
      </c>
      <c r="N59" s="36">
        <f t="shared" si="69"/>
        <v>0</v>
      </c>
      <c r="O59" s="36">
        <f t="shared" si="69"/>
        <v>0</v>
      </c>
      <c r="P59" s="36">
        <f t="shared" si="69"/>
        <v>0</v>
      </c>
      <c r="Q59" s="36">
        <f t="shared" si="69"/>
        <v>0</v>
      </c>
      <c r="R59" s="36">
        <f t="shared" si="69"/>
        <v>0</v>
      </c>
      <c r="S59" s="36">
        <f t="shared" si="69"/>
        <v>0</v>
      </c>
      <c r="T59" s="36">
        <f t="shared" si="69"/>
        <v>0</v>
      </c>
      <c r="U59" s="36">
        <f t="shared" si="69"/>
        <v>0</v>
      </c>
      <c r="V59" s="36">
        <f t="shared" si="69"/>
        <v>0</v>
      </c>
      <c r="W59" s="40">
        <f t="shared" si="54"/>
        <v>0</v>
      </c>
      <c r="X59" s="41">
        <f t="shared" si="55"/>
        <v>0</v>
      </c>
      <c r="Y59" s="40"/>
      <c r="Z59" s="41">
        <f t="shared" si="56"/>
        <v>0</v>
      </c>
      <c r="AA59" s="40"/>
      <c r="AB59" s="41">
        <f t="shared" si="57"/>
        <v>0</v>
      </c>
      <c r="AC59" s="42" t="b">
        <f t="shared" si="58"/>
        <v>1</v>
      </c>
      <c r="AD59" s="42" t="b">
        <f t="shared" si="59"/>
        <v>1</v>
      </c>
    </row>
    <row r="60" spans="1:30" ht="13.5" customHeight="1" x14ac:dyDescent="0.4">
      <c r="A60" s="17"/>
      <c r="B60" s="17"/>
      <c r="C60" s="17" t="s">
        <v>71</v>
      </c>
      <c r="D60" s="17"/>
      <c r="E60" s="17"/>
      <c r="F60" s="17"/>
      <c r="G60" s="37"/>
      <c r="H60" s="38"/>
      <c r="I60" s="51"/>
      <c r="J60" s="39">
        <f t="shared" si="62"/>
        <v>0</v>
      </c>
      <c r="K60" s="36">
        <f t="shared" ref="K60:V60" si="70">$J60</f>
        <v>0</v>
      </c>
      <c r="L60" s="36">
        <f t="shared" si="70"/>
        <v>0</v>
      </c>
      <c r="M60" s="36">
        <f t="shared" si="70"/>
        <v>0</v>
      </c>
      <c r="N60" s="36">
        <f t="shared" si="70"/>
        <v>0</v>
      </c>
      <c r="O60" s="36">
        <f t="shared" si="70"/>
        <v>0</v>
      </c>
      <c r="P60" s="36">
        <f t="shared" si="70"/>
        <v>0</v>
      </c>
      <c r="Q60" s="36">
        <f t="shared" si="70"/>
        <v>0</v>
      </c>
      <c r="R60" s="36">
        <f t="shared" si="70"/>
        <v>0</v>
      </c>
      <c r="S60" s="36">
        <f t="shared" si="70"/>
        <v>0</v>
      </c>
      <c r="T60" s="36">
        <f t="shared" si="70"/>
        <v>0</v>
      </c>
      <c r="U60" s="36">
        <f t="shared" si="70"/>
        <v>0</v>
      </c>
      <c r="V60" s="36">
        <f t="shared" si="70"/>
        <v>0</v>
      </c>
      <c r="W60" s="40">
        <f t="shared" si="54"/>
        <v>0</v>
      </c>
      <c r="X60" s="41">
        <f t="shared" si="55"/>
        <v>0</v>
      </c>
      <c r="Y60" s="40"/>
      <c r="Z60" s="41">
        <f t="shared" si="56"/>
        <v>0</v>
      </c>
      <c r="AA60" s="40"/>
      <c r="AB60" s="41">
        <f t="shared" si="57"/>
        <v>0</v>
      </c>
      <c r="AC60" s="42" t="b">
        <f t="shared" si="58"/>
        <v>1</v>
      </c>
      <c r="AD60" s="42" t="b">
        <f t="shared" si="59"/>
        <v>1</v>
      </c>
    </row>
    <row r="61" spans="1:30" ht="13.5" customHeight="1" x14ac:dyDescent="0.4">
      <c r="A61" s="17"/>
      <c r="B61" s="17"/>
      <c r="C61" s="17" t="s">
        <v>72</v>
      </c>
      <c r="D61" s="17"/>
      <c r="E61" s="17"/>
      <c r="F61" s="17"/>
      <c r="G61" s="37"/>
      <c r="H61" s="38"/>
      <c r="I61" s="51"/>
      <c r="J61" s="39">
        <f t="shared" si="62"/>
        <v>0</v>
      </c>
      <c r="K61" s="36">
        <f t="shared" ref="K61:V61" si="71">$J61</f>
        <v>0</v>
      </c>
      <c r="L61" s="36">
        <f t="shared" si="71"/>
        <v>0</v>
      </c>
      <c r="M61" s="36">
        <f t="shared" si="71"/>
        <v>0</v>
      </c>
      <c r="N61" s="36">
        <f t="shared" si="71"/>
        <v>0</v>
      </c>
      <c r="O61" s="36">
        <f t="shared" si="71"/>
        <v>0</v>
      </c>
      <c r="P61" s="36">
        <f t="shared" si="71"/>
        <v>0</v>
      </c>
      <c r="Q61" s="36">
        <f t="shared" si="71"/>
        <v>0</v>
      </c>
      <c r="R61" s="36">
        <f t="shared" si="71"/>
        <v>0</v>
      </c>
      <c r="S61" s="36">
        <f t="shared" si="71"/>
        <v>0</v>
      </c>
      <c r="T61" s="36">
        <f t="shared" si="71"/>
        <v>0</v>
      </c>
      <c r="U61" s="36">
        <f t="shared" si="71"/>
        <v>0</v>
      </c>
      <c r="V61" s="36">
        <f t="shared" si="71"/>
        <v>0</v>
      </c>
      <c r="W61" s="40">
        <f t="shared" si="54"/>
        <v>0</v>
      </c>
      <c r="X61" s="41">
        <f t="shared" si="55"/>
        <v>0</v>
      </c>
      <c r="Y61" s="40"/>
      <c r="Z61" s="41">
        <f t="shared" si="56"/>
        <v>0</v>
      </c>
      <c r="AA61" s="40"/>
      <c r="AB61" s="41">
        <f t="shared" si="57"/>
        <v>0</v>
      </c>
      <c r="AC61" s="42" t="b">
        <f t="shared" si="58"/>
        <v>1</v>
      </c>
      <c r="AD61" s="42" t="b">
        <f t="shared" si="59"/>
        <v>1</v>
      </c>
    </row>
    <row r="62" spans="1:30" ht="13.5" customHeight="1" x14ac:dyDescent="0.4">
      <c r="A62" s="17"/>
      <c r="B62" s="17"/>
      <c r="C62" s="17" t="s">
        <v>73</v>
      </c>
      <c r="D62" s="17"/>
      <c r="E62" s="17"/>
      <c r="F62" s="17"/>
      <c r="G62" s="37"/>
      <c r="H62" s="38"/>
      <c r="I62" s="51"/>
      <c r="J62" s="39">
        <f t="shared" si="62"/>
        <v>0</v>
      </c>
      <c r="K62" s="36">
        <f t="shared" ref="K62:V62" si="72">$J62</f>
        <v>0</v>
      </c>
      <c r="L62" s="36">
        <f t="shared" si="72"/>
        <v>0</v>
      </c>
      <c r="M62" s="36">
        <f t="shared" si="72"/>
        <v>0</v>
      </c>
      <c r="N62" s="36">
        <f t="shared" si="72"/>
        <v>0</v>
      </c>
      <c r="O62" s="36">
        <f t="shared" si="72"/>
        <v>0</v>
      </c>
      <c r="P62" s="36">
        <f t="shared" si="72"/>
        <v>0</v>
      </c>
      <c r="Q62" s="36">
        <f t="shared" si="72"/>
        <v>0</v>
      </c>
      <c r="R62" s="36">
        <f t="shared" si="72"/>
        <v>0</v>
      </c>
      <c r="S62" s="36">
        <f t="shared" si="72"/>
        <v>0</v>
      </c>
      <c r="T62" s="36">
        <f t="shared" si="72"/>
        <v>0</v>
      </c>
      <c r="U62" s="36">
        <f t="shared" si="72"/>
        <v>0</v>
      </c>
      <c r="V62" s="36">
        <f t="shared" si="72"/>
        <v>0</v>
      </c>
      <c r="W62" s="40">
        <f t="shared" si="54"/>
        <v>0</v>
      </c>
      <c r="X62" s="41">
        <f t="shared" si="55"/>
        <v>0</v>
      </c>
      <c r="Y62" s="40"/>
      <c r="Z62" s="41">
        <f t="shared" si="56"/>
        <v>0</v>
      </c>
      <c r="AA62" s="40"/>
      <c r="AB62" s="41">
        <f t="shared" si="57"/>
        <v>0</v>
      </c>
      <c r="AC62" s="42" t="b">
        <f t="shared" si="58"/>
        <v>1</v>
      </c>
      <c r="AD62" s="42" t="b">
        <f t="shared" si="59"/>
        <v>1</v>
      </c>
    </row>
    <row r="63" spans="1:30" ht="13.5" customHeight="1" x14ac:dyDescent="0.4">
      <c r="A63" s="17"/>
      <c r="B63" s="17"/>
      <c r="C63" s="17" t="s">
        <v>74</v>
      </c>
      <c r="D63" s="17"/>
      <c r="E63" s="17"/>
      <c r="F63" s="17"/>
      <c r="G63" s="37"/>
      <c r="H63" s="38"/>
      <c r="I63" s="51"/>
      <c r="J63" s="39">
        <f t="shared" si="62"/>
        <v>0</v>
      </c>
      <c r="K63" s="36">
        <f t="shared" ref="K63:V63" si="73">$J63</f>
        <v>0</v>
      </c>
      <c r="L63" s="36">
        <f t="shared" si="73"/>
        <v>0</v>
      </c>
      <c r="M63" s="36">
        <f t="shared" si="73"/>
        <v>0</v>
      </c>
      <c r="N63" s="36">
        <f t="shared" si="73"/>
        <v>0</v>
      </c>
      <c r="O63" s="36">
        <f t="shared" si="73"/>
        <v>0</v>
      </c>
      <c r="P63" s="36">
        <f t="shared" si="73"/>
        <v>0</v>
      </c>
      <c r="Q63" s="36">
        <f t="shared" si="73"/>
        <v>0</v>
      </c>
      <c r="R63" s="36">
        <f t="shared" si="73"/>
        <v>0</v>
      </c>
      <c r="S63" s="36">
        <f t="shared" si="73"/>
        <v>0</v>
      </c>
      <c r="T63" s="36">
        <f t="shared" si="73"/>
        <v>0</v>
      </c>
      <c r="U63" s="36">
        <f t="shared" si="73"/>
        <v>0</v>
      </c>
      <c r="V63" s="36">
        <f t="shared" si="73"/>
        <v>0</v>
      </c>
      <c r="W63" s="40">
        <f t="shared" si="54"/>
        <v>0</v>
      </c>
      <c r="X63" s="41">
        <f t="shared" si="55"/>
        <v>0</v>
      </c>
      <c r="Y63" s="40"/>
      <c r="Z63" s="41">
        <f t="shared" si="56"/>
        <v>0</v>
      </c>
      <c r="AA63" s="40"/>
      <c r="AB63" s="41">
        <f t="shared" si="57"/>
        <v>0</v>
      </c>
      <c r="AC63" s="42" t="b">
        <f t="shared" si="58"/>
        <v>1</v>
      </c>
      <c r="AD63" s="42" t="b">
        <f t="shared" si="59"/>
        <v>1</v>
      </c>
    </row>
    <row r="64" spans="1:30" ht="13.5" customHeight="1" x14ac:dyDescent="0.4">
      <c r="A64" s="17"/>
      <c r="B64" s="17"/>
      <c r="C64" s="17" t="s">
        <v>75</v>
      </c>
      <c r="D64" s="17"/>
      <c r="E64" s="17"/>
      <c r="F64" s="17"/>
      <c r="G64" s="37"/>
      <c r="H64" s="38"/>
      <c r="I64" s="51"/>
      <c r="J64" s="39">
        <f t="shared" si="62"/>
        <v>0</v>
      </c>
      <c r="K64" s="36">
        <f t="shared" ref="K64:V64" si="74">$J64</f>
        <v>0</v>
      </c>
      <c r="L64" s="36">
        <f t="shared" si="74"/>
        <v>0</v>
      </c>
      <c r="M64" s="36">
        <f t="shared" si="74"/>
        <v>0</v>
      </c>
      <c r="N64" s="36">
        <f t="shared" si="74"/>
        <v>0</v>
      </c>
      <c r="O64" s="36">
        <f t="shared" si="74"/>
        <v>0</v>
      </c>
      <c r="P64" s="36">
        <f t="shared" si="74"/>
        <v>0</v>
      </c>
      <c r="Q64" s="36">
        <f t="shared" si="74"/>
        <v>0</v>
      </c>
      <c r="R64" s="36">
        <f t="shared" si="74"/>
        <v>0</v>
      </c>
      <c r="S64" s="36">
        <f t="shared" si="74"/>
        <v>0</v>
      </c>
      <c r="T64" s="36">
        <f t="shared" si="74"/>
        <v>0</v>
      </c>
      <c r="U64" s="36">
        <f t="shared" si="74"/>
        <v>0</v>
      </c>
      <c r="V64" s="36">
        <f t="shared" si="74"/>
        <v>0</v>
      </c>
      <c r="W64" s="40">
        <f t="shared" si="54"/>
        <v>0</v>
      </c>
      <c r="X64" s="41">
        <f t="shared" si="55"/>
        <v>0</v>
      </c>
      <c r="Y64" s="40"/>
      <c r="Z64" s="41">
        <f t="shared" si="56"/>
        <v>0</v>
      </c>
      <c r="AA64" s="40"/>
      <c r="AB64" s="41">
        <f t="shared" si="57"/>
        <v>0</v>
      </c>
      <c r="AC64" s="42" t="b">
        <f t="shared" si="58"/>
        <v>1</v>
      </c>
      <c r="AD64" s="42" t="b">
        <f t="shared" si="59"/>
        <v>1</v>
      </c>
    </row>
    <row r="65" spans="1:30" ht="13.5" customHeight="1" x14ac:dyDescent="0.4">
      <c r="A65" s="17"/>
      <c r="B65" s="17"/>
      <c r="C65" s="17" t="s">
        <v>76</v>
      </c>
      <c r="D65" s="17"/>
      <c r="E65" s="17"/>
      <c r="F65" s="17"/>
      <c r="G65" s="37"/>
      <c r="H65" s="38"/>
      <c r="I65" s="39"/>
      <c r="J65" s="39">
        <f>G65*H65*I65</f>
        <v>0</v>
      </c>
      <c r="K65" s="36">
        <f t="shared" ref="K65:V65" si="75">$J65</f>
        <v>0</v>
      </c>
      <c r="L65" s="36">
        <f t="shared" si="75"/>
        <v>0</v>
      </c>
      <c r="M65" s="36">
        <f t="shared" si="75"/>
        <v>0</v>
      </c>
      <c r="N65" s="36">
        <f t="shared" si="75"/>
        <v>0</v>
      </c>
      <c r="O65" s="36">
        <f t="shared" si="75"/>
        <v>0</v>
      </c>
      <c r="P65" s="36">
        <f t="shared" si="75"/>
        <v>0</v>
      </c>
      <c r="Q65" s="36">
        <f t="shared" si="75"/>
        <v>0</v>
      </c>
      <c r="R65" s="36">
        <f t="shared" si="75"/>
        <v>0</v>
      </c>
      <c r="S65" s="36">
        <f t="shared" si="75"/>
        <v>0</v>
      </c>
      <c r="T65" s="36">
        <f t="shared" si="75"/>
        <v>0</v>
      </c>
      <c r="U65" s="36">
        <f t="shared" si="75"/>
        <v>0</v>
      </c>
      <c r="V65" s="36">
        <f t="shared" si="75"/>
        <v>0</v>
      </c>
      <c r="W65" s="40">
        <f t="shared" si="54"/>
        <v>0</v>
      </c>
      <c r="X65" s="41">
        <f t="shared" si="55"/>
        <v>0</v>
      </c>
      <c r="Y65" s="40"/>
      <c r="Z65" s="41">
        <f t="shared" si="56"/>
        <v>0</v>
      </c>
      <c r="AA65" s="40"/>
      <c r="AB65" s="41">
        <f t="shared" si="57"/>
        <v>0</v>
      </c>
      <c r="AC65" s="42" t="b">
        <f t="shared" si="58"/>
        <v>1</v>
      </c>
      <c r="AD65" s="42" t="b">
        <f t="shared" si="59"/>
        <v>1</v>
      </c>
    </row>
    <row r="66" spans="1:30" ht="13.5" customHeight="1" x14ac:dyDescent="0.3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row>
    <row r="67" spans="1:30" ht="13.5" customHeight="1" thickBot="1" x14ac:dyDescent="0.45">
      <c r="A67" s="17"/>
      <c r="B67" s="52" t="s">
        <v>77</v>
      </c>
      <c r="C67" s="53"/>
      <c r="D67" s="53"/>
      <c r="E67" s="53"/>
      <c r="F67" s="53"/>
      <c r="G67" s="53"/>
      <c r="H67" s="53"/>
      <c r="I67" s="53"/>
      <c r="J67" s="53"/>
      <c r="K67" s="54">
        <f t="shared" ref="K67:W67" si="76">SUM(K50:K65)</f>
        <v>0</v>
      </c>
      <c r="L67" s="54">
        <f t="shared" si="76"/>
        <v>0</v>
      </c>
      <c r="M67" s="54">
        <f t="shared" si="76"/>
        <v>0</v>
      </c>
      <c r="N67" s="54">
        <f t="shared" si="76"/>
        <v>0</v>
      </c>
      <c r="O67" s="54">
        <f t="shared" si="76"/>
        <v>0</v>
      </c>
      <c r="P67" s="54">
        <f t="shared" si="76"/>
        <v>0</v>
      </c>
      <c r="Q67" s="54">
        <f t="shared" si="76"/>
        <v>0</v>
      </c>
      <c r="R67" s="54">
        <f t="shared" si="76"/>
        <v>0</v>
      </c>
      <c r="S67" s="54">
        <f t="shared" si="76"/>
        <v>0</v>
      </c>
      <c r="T67" s="54">
        <f t="shared" si="76"/>
        <v>0</v>
      </c>
      <c r="U67" s="54">
        <f t="shared" si="76"/>
        <v>0</v>
      </c>
      <c r="V67" s="54">
        <f t="shared" si="76"/>
        <v>0</v>
      </c>
      <c r="W67" s="55">
        <f t="shared" si="76"/>
        <v>0</v>
      </c>
      <c r="X67" s="56">
        <f>W67/$Z$3</f>
        <v>0</v>
      </c>
      <c r="Y67" s="55">
        <f>SUM(Y50:Y65)</f>
        <v>0</v>
      </c>
      <c r="Z67" s="56">
        <f>Y67/$Z$3</f>
        <v>0</v>
      </c>
      <c r="AA67" s="55">
        <f>SUM(AA50:AA65)</f>
        <v>0</v>
      </c>
      <c r="AB67" s="56">
        <f>AA67/$Z$3</f>
        <v>0</v>
      </c>
      <c r="AC67" s="42" t="b">
        <f t="shared" ref="AC67" si="77">W67=(Y67+AA67)</f>
        <v>1</v>
      </c>
      <c r="AD67" s="42" t="b">
        <f t="shared" ref="AD67" si="78">X67=(Z67+AB67)</f>
        <v>1</v>
      </c>
    </row>
    <row r="68" spans="1:30" ht="13.5" customHeight="1" thickBot="1" x14ac:dyDescent="0.4">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row>
    <row r="69" spans="1:30" ht="13.5" customHeight="1" thickBot="1" x14ac:dyDescent="0.45">
      <c r="A69" s="29"/>
      <c r="B69" s="30" t="s">
        <v>78</v>
      </c>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2"/>
      <c r="AD69" s="32"/>
    </row>
    <row r="70" spans="1:30" ht="13.5" customHeight="1" x14ac:dyDescent="0.3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row>
    <row r="71" spans="1:30" ht="13.5" customHeight="1" x14ac:dyDescent="0.4">
      <c r="A71" s="17"/>
      <c r="B71" s="17"/>
      <c r="C71" s="17" t="s">
        <v>79</v>
      </c>
      <c r="D71" s="17"/>
      <c r="E71" s="17"/>
      <c r="F71" s="17"/>
      <c r="G71" s="37"/>
      <c r="H71" s="61"/>
      <c r="I71" s="62"/>
      <c r="J71" s="39">
        <f t="shared" ref="J71:J81" si="79">G71*H71*I71</f>
        <v>0</v>
      </c>
      <c r="K71" s="36">
        <f t="shared" ref="K71:V71" si="80">$J71</f>
        <v>0</v>
      </c>
      <c r="L71" s="36">
        <f t="shared" si="80"/>
        <v>0</v>
      </c>
      <c r="M71" s="36">
        <f t="shared" si="80"/>
        <v>0</v>
      </c>
      <c r="N71" s="36">
        <f t="shared" si="80"/>
        <v>0</v>
      </c>
      <c r="O71" s="36">
        <f t="shared" si="80"/>
        <v>0</v>
      </c>
      <c r="P71" s="36">
        <f t="shared" si="80"/>
        <v>0</v>
      </c>
      <c r="Q71" s="36">
        <f t="shared" si="80"/>
        <v>0</v>
      </c>
      <c r="R71" s="36">
        <f t="shared" si="80"/>
        <v>0</v>
      </c>
      <c r="S71" s="36">
        <f t="shared" si="80"/>
        <v>0</v>
      </c>
      <c r="T71" s="36">
        <f t="shared" si="80"/>
        <v>0</v>
      </c>
      <c r="U71" s="36">
        <f t="shared" si="80"/>
        <v>0</v>
      </c>
      <c r="V71" s="36">
        <f t="shared" si="80"/>
        <v>0</v>
      </c>
      <c r="W71" s="40">
        <f t="shared" ref="W71:W81" si="81">SUM(K71:V71)</f>
        <v>0</v>
      </c>
      <c r="X71" s="41">
        <f t="shared" ref="X71:X81" si="82">W71/$Z$3</f>
        <v>0</v>
      </c>
      <c r="Y71" s="40"/>
      <c r="Z71" s="41">
        <f t="shared" ref="Z71:Z81" si="83">Y71/$Z$3</f>
        <v>0</v>
      </c>
      <c r="AA71" s="40"/>
      <c r="AB71" s="41">
        <f t="shared" ref="AB71:AB81" si="84">AA71/$Z$3</f>
        <v>0</v>
      </c>
      <c r="AC71" s="42" t="b">
        <f t="shared" ref="AC71:AC81" si="85">W71=(Y71+AA71)</f>
        <v>1</v>
      </c>
      <c r="AD71" s="42" t="b">
        <f t="shared" ref="AD71:AD81" si="86">X71=(Z71+AB71)</f>
        <v>1</v>
      </c>
    </row>
    <row r="72" spans="1:30" ht="13.5" customHeight="1" x14ac:dyDescent="0.4">
      <c r="A72" s="17"/>
      <c r="B72" s="17"/>
      <c r="C72" s="17" t="s">
        <v>80</v>
      </c>
      <c r="D72" s="17"/>
      <c r="E72" s="17"/>
      <c r="F72" s="17"/>
      <c r="G72" s="37"/>
      <c r="H72" s="38"/>
      <c r="I72" s="39"/>
      <c r="J72" s="39">
        <f t="shared" si="79"/>
        <v>0</v>
      </c>
      <c r="K72" s="36">
        <f t="shared" ref="K72:V72" si="87">$J72</f>
        <v>0</v>
      </c>
      <c r="L72" s="36">
        <f t="shared" si="87"/>
        <v>0</v>
      </c>
      <c r="M72" s="36">
        <f t="shared" si="87"/>
        <v>0</v>
      </c>
      <c r="N72" s="36">
        <f t="shared" si="87"/>
        <v>0</v>
      </c>
      <c r="O72" s="36">
        <f t="shared" si="87"/>
        <v>0</v>
      </c>
      <c r="P72" s="36">
        <f t="shared" si="87"/>
        <v>0</v>
      </c>
      <c r="Q72" s="36">
        <f t="shared" si="87"/>
        <v>0</v>
      </c>
      <c r="R72" s="36">
        <f t="shared" si="87"/>
        <v>0</v>
      </c>
      <c r="S72" s="36">
        <f t="shared" si="87"/>
        <v>0</v>
      </c>
      <c r="T72" s="36">
        <f t="shared" si="87"/>
        <v>0</v>
      </c>
      <c r="U72" s="36">
        <f t="shared" si="87"/>
        <v>0</v>
      </c>
      <c r="V72" s="36">
        <f t="shared" si="87"/>
        <v>0</v>
      </c>
      <c r="W72" s="40">
        <f t="shared" si="81"/>
        <v>0</v>
      </c>
      <c r="X72" s="41">
        <f t="shared" si="82"/>
        <v>0</v>
      </c>
      <c r="Y72" s="40"/>
      <c r="Z72" s="41">
        <f t="shared" si="83"/>
        <v>0</v>
      </c>
      <c r="AA72" s="40"/>
      <c r="AB72" s="41">
        <f t="shared" si="84"/>
        <v>0</v>
      </c>
      <c r="AC72" s="42" t="b">
        <f t="shared" si="85"/>
        <v>1</v>
      </c>
      <c r="AD72" s="42" t="b">
        <f t="shared" si="86"/>
        <v>1</v>
      </c>
    </row>
    <row r="73" spans="1:30" ht="13.5" customHeight="1" x14ac:dyDescent="0.4">
      <c r="A73" s="17"/>
      <c r="B73" s="17"/>
      <c r="C73" s="17" t="s">
        <v>81</v>
      </c>
      <c r="D73" s="17"/>
      <c r="E73" s="17"/>
      <c r="F73" s="17"/>
      <c r="G73" s="37"/>
      <c r="H73" s="38"/>
      <c r="I73" s="39"/>
      <c r="J73" s="39">
        <f t="shared" si="79"/>
        <v>0</v>
      </c>
      <c r="K73" s="36">
        <f t="shared" ref="K73:V73" si="88">$J73</f>
        <v>0</v>
      </c>
      <c r="L73" s="36">
        <f t="shared" si="88"/>
        <v>0</v>
      </c>
      <c r="M73" s="36">
        <f t="shared" si="88"/>
        <v>0</v>
      </c>
      <c r="N73" s="36">
        <f t="shared" si="88"/>
        <v>0</v>
      </c>
      <c r="O73" s="36">
        <f t="shared" si="88"/>
        <v>0</v>
      </c>
      <c r="P73" s="36">
        <f t="shared" si="88"/>
        <v>0</v>
      </c>
      <c r="Q73" s="36">
        <f t="shared" si="88"/>
        <v>0</v>
      </c>
      <c r="R73" s="36">
        <f t="shared" si="88"/>
        <v>0</v>
      </c>
      <c r="S73" s="36">
        <f t="shared" si="88"/>
        <v>0</v>
      </c>
      <c r="T73" s="36">
        <f t="shared" si="88"/>
        <v>0</v>
      </c>
      <c r="U73" s="36">
        <f t="shared" si="88"/>
        <v>0</v>
      </c>
      <c r="V73" s="36">
        <f t="shared" si="88"/>
        <v>0</v>
      </c>
      <c r="W73" s="40">
        <f t="shared" si="81"/>
        <v>0</v>
      </c>
      <c r="X73" s="41">
        <f t="shared" si="82"/>
        <v>0</v>
      </c>
      <c r="Y73" s="40"/>
      <c r="Z73" s="41">
        <f t="shared" si="83"/>
        <v>0</v>
      </c>
      <c r="AA73" s="40"/>
      <c r="AB73" s="41">
        <f t="shared" si="84"/>
        <v>0</v>
      </c>
      <c r="AC73" s="42" t="b">
        <f t="shared" si="85"/>
        <v>1</v>
      </c>
      <c r="AD73" s="42" t="b">
        <f t="shared" si="86"/>
        <v>1</v>
      </c>
    </row>
    <row r="74" spans="1:30" ht="13.5" customHeight="1" x14ac:dyDescent="0.4">
      <c r="A74" s="17"/>
      <c r="B74" s="17"/>
      <c r="C74" s="17" t="s">
        <v>82</v>
      </c>
      <c r="D74" s="17"/>
      <c r="E74" s="17"/>
      <c r="F74" s="17"/>
      <c r="G74" s="37"/>
      <c r="H74" s="38"/>
      <c r="I74" s="39"/>
      <c r="J74" s="39">
        <f t="shared" si="79"/>
        <v>0</v>
      </c>
      <c r="K74" s="36">
        <f t="shared" ref="K74:V74" si="89">$J74</f>
        <v>0</v>
      </c>
      <c r="L74" s="36">
        <f t="shared" si="89"/>
        <v>0</v>
      </c>
      <c r="M74" s="36">
        <f t="shared" si="89"/>
        <v>0</v>
      </c>
      <c r="N74" s="36">
        <f t="shared" si="89"/>
        <v>0</v>
      </c>
      <c r="O74" s="36">
        <f t="shared" si="89"/>
        <v>0</v>
      </c>
      <c r="P74" s="36">
        <f t="shared" si="89"/>
        <v>0</v>
      </c>
      <c r="Q74" s="36">
        <f t="shared" si="89"/>
        <v>0</v>
      </c>
      <c r="R74" s="36">
        <f t="shared" si="89"/>
        <v>0</v>
      </c>
      <c r="S74" s="36">
        <f t="shared" si="89"/>
        <v>0</v>
      </c>
      <c r="T74" s="36">
        <f t="shared" si="89"/>
        <v>0</v>
      </c>
      <c r="U74" s="36">
        <f t="shared" si="89"/>
        <v>0</v>
      </c>
      <c r="V74" s="36">
        <f t="shared" si="89"/>
        <v>0</v>
      </c>
      <c r="W74" s="40">
        <f t="shared" si="81"/>
        <v>0</v>
      </c>
      <c r="X74" s="41">
        <f t="shared" si="82"/>
        <v>0</v>
      </c>
      <c r="Y74" s="40"/>
      <c r="Z74" s="41">
        <f t="shared" si="83"/>
        <v>0</v>
      </c>
      <c r="AA74" s="40"/>
      <c r="AB74" s="41">
        <f t="shared" si="84"/>
        <v>0</v>
      </c>
      <c r="AC74" s="42" t="b">
        <f t="shared" si="85"/>
        <v>1</v>
      </c>
      <c r="AD74" s="42" t="b">
        <f t="shared" si="86"/>
        <v>1</v>
      </c>
    </row>
    <row r="75" spans="1:30" ht="13.5" customHeight="1" x14ac:dyDescent="0.4">
      <c r="A75" s="17"/>
      <c r="B75" s="17"/>
      <c r="C75" s="17" t="s">
        <v>83</v>
      </c>
      <c r="D75" s="17"/>
      <c r="E75" s="17"/>
      <c r="F75" s="17"/>
      <c r="G75" s="37"/>
      <c r="H75" s="61"/>
      <c r="I75" s="51"/>
      <c r="J75" s="39">
        <f t="shared" si="79"/>
        <v>0</v>
      </c>
      <c r="K75" s="36">
        <f t="shared" ref="K75:V75" si="90">$J75</f>
        <v>0</v>
      </c>
      <c r="L75" s="36">
        <f t="shared" si="90"/>
        <v>0</v>
      </c>
      <c r="M75" s="36">
        <f t="shared" si="90"/>
        <v>0</v>
      </c>
      <c r="N75" s="36">
        <f t="shared" si="90"/>
        <v>0</v>
      </c>
      <c r="O75" s="36">
        <f t="shared" si="90"/>
        <v>0</v>
      </c>
      <c r="P75" s="36">
        <f t="shared" si="90"/>
        <v>0</v>
      </c>
      <c r="Q75" s="36">
        <f t="shared" si="90"/>
        <v>0</v>
      </c>
      <c r="R75" s="36">
        <f t="shared" si="90"/>
        <v>0</v>
      </c>
      <c r="S75" s="36">
        <f t="shared" si="90"/>
        <v>0</v>
      </c>
      <c r="T75" s="36">
        <f t="shared" si="90"/>
        <v>0</v>
      </c>
      <c r="U75" s="36">
        <f t="shared" si="90"/>
        <v>0</v>
      </c>
      <c r="V75" s="36">
        <f t="shared" si="90"/>
        <v>0</v>
      </c>
      <c r="W75" s="40">
        <f t="shared" si="81"/>
        <v>0</v>
      </c>
      <c r="X75" s="41">
        <f t="shared" si="82"/>
        <v>0</v>
      </c>
      <c r="Y75" s="40"/>
      <c r="Z75" s="41">
        <f t="shared" si="83"/>
        <v>0</v>
      </c>
      <c r="AA75" s="40"/>
      <c r="AB75" s="41">
        <f t="shared" si="84"/>
        <v>0</v>
      </c>
      <c r="AC75" s="42" t="b">
        <f t="shared" si="85"/>
        <v>1</v>
      </c>
      <c r="AD75" s="42" t="b">
        <f t="shared" si="86"/>
        <v>1</v>
      </c>
    </row>
    <row r="76" spans="1:30" ht="13.5" customHeight="1" x14ac:dyDescent="0.4">
      <c r="A76" s="17"/>
      <c r="B76" s="17"/>
      <c r="C76" s="17" t="s">
        <v>84</v>
      </c>
      <c r="D76" s="17"/>
      <c r="E76" s="17"/>
      <c r="F76" s="17"/>
      <c r="G76" s="37"/>
      <c r="H76" s="61"/>
      <c r="I76" s="51"/>
      <c r="J76" s="39">
        <f t="shared" si="79"/>
        <v>0</v>
      </c>
      <c r="K76" s="36">
        <f t="shared" ref="K76:V76" si="91">$J76</f>
        <v>0</v>
      </c>
      <c r="L76" s="36">
        <f t="shared" si="91"/>
        <v>0</v>
      </c>
      <c r="M76" s="36">
        <f t="shared" si="91"/>
        <v>0</v>
      </c>
      <c r="N76" s="36">
        <f t="shared" si="91"/>
        <v>0</v>
      </c>
      <c r="O76" s="36">
        <f t="shared" si="91"/>
        <v>0</v>
      </c>
      <c r="P76" s="36">
        <f t="shared" si="91"/>
        <v>0</v>
      </c>
      <c r="Q76" s="36">
        <f t="shared" si="91"/>
        <v>0</v>
      </c>
      <c r="R76" s="36">
        <f t="shared" si="91"/>
        <v>0</v>
      </c>
      <c r="S76" s="36">
        <f t="shared" si="91"/>
        <v>0</v>
      </c>
      <c r="T76" s="36">
        <f t="shared" si="91"/>
        <v>0</v>
      </c>
      <c r="U76" s="36">
        <f t="shared" si="91"/>
        <v>0</v>
      </c>
      <c r="V76" s="36">
        <f t="shared" si="91"/>
        <v>0</v>
      </c>
      <c r="W76" s="40">
        <f t="shared" si="81"/>
        <v>0</v>
      </c>
      <c r="X76" s="41">
        <f t="shared" si="82"/>
        <v>0</v>
      </c>
      <c r="Y76" s="40"/>
      <c r="Z76" s="41">
        <f t="shared" si="83"/>
        <v>0</v>
      </c>
      <c r="AA76" s="40"/>
      <c r="AB76" s="41">
        <f t="shared" si="84"/>
        <v>0</v>
      </c>
      <c r="AC76" s="42" t="b">
        <f t="shared" si="85"/>
        <v>1</v>
      </c>
      <c r="AD76" s="42" t="b">
        <f t="shared" si="86"/>
        <v>1</v>
      </c>
    </row>
    <row r="77" spans="1:30" ht="13.5" customHeight="1" x14ac:dyDescent="0.4">
      <c r="A77" s="17"/>
      <c r="B77" s="17"/>
      <c r="C77" s="17" t="s">
        <v>85</v>
      </c>
      <c r="D77" s="17"/>
      <c r="E77" s="17"/>
      <c r="F77" s="17"/>
      <c r="G77" s="37"/>
      <c r="H77" s="61"/>
      <c r="I77" s="51"/>
      <c r="J77" s="39">
        <f t="shared" si="79"/>
        <v>0</v>
      </c>
      <c r="K77" s="36">
        <f t="shared" ref="K77:V77" si="92">$J77</f>
        <v>0</v>
      </c>
      <c r="L77" s="36">
        <f t="shared" si="92"/>
        <v>0</v>
      </c>
      <c r="M77" s="36">
        <f t="shared" si="92"/>
        <v>0</v>
      </c>
      <c r="N77" s="36">
        <f t="shared" si="92"/>
        <v>0</v>
      </c>
      <c r="O77" s="36">
        <f t="shared" si="92"/>
        <v>0</v>
      </c>
      <c r="P77" s="36">
        <f t="shared" si="92"/>
        <v>0</v>
      </c>
      <c r="Q77" s="36">
        <f t="shared" si="92"/>
        <v>0</v>
      </c>
      <c r="R77" s="36">
        <f t="shared" si="92"/>
        <v>0</v>
      </c>
      <c r="S77" s="36">
        <f t="shared" si="92"/>
        <v>0</v>
      </c>
      <c r="T77" s="36">
        <f t="shared" si="92"/>
        <v>0</v>
      </c>
      <c r="U77" s="36">
        <f t="shared" si="92"/>
        <v>0</v>
      </c>
      <c r="V77" s="36">
        <f t="shared" si="92"/>
        <v>0</v>
      </c>
      <c r="W77" s="40">
        <f t="shared" si="81"/>
        <v>0</v>
      </c>
      <c r="X77" s="41">
        <f t="shared" si="82"/>
        <v>0</v>
      </c>
      <c r="Y77" s="40"/>
      <c r="Z77" s="41">
        <f t="shared" si="83"/>
        <v>0</v>
      </c>
      <c r="AA77" s="40"/>
      <c r="AB77" s="41">
        <f t="shared" si="84"/>
        <v>0</v>
      </c>
      <c r="AC77" s="42" t="b">
        <f t="shared" si="85"/>
        <v>1</v>
      </c>
      <c r="AD77" s="42" t="b">
        <f t="shared" si="86"/>
        <v>1</v>
      </c>
    </row>
    <row r="78" spans="1:30" ht="13.5" customHeight="1" x14ac:dyDescent="0.4">
      <c r="A78" s="17"/>
      <c r="B78" s="17"/>
      <c r="C78" s="17" t="s">
        <v>86</v>
      </c>
      <c r="D78" s="17"/>
      <c r="E78" s="17"/>
      <c r="F78" s="17"/>
      <c r="G78" s="37"/>
      <c r="H78" s="61"/>
      <c r="I78" s="51"/>
      <c r="J78" s="39">
        <f t="shared" si="79"/>
        <v>0</v>
      </c>
      <c r="K78" s="36">
        <f t="shared" ref="K78:V78" si="93">$J78</f>
        <v>0</v>
      </c>
      <c r="L78" s="36">
        <f t="shared" si="93"/>
        <v>0</v>
      </c>
      <c r="M78" s="36">
        <f t="shared" si="93"/>
        <v>0</v>
      </c>
      <c r="N78" s="36">
        <f t="shared" si="93"/>
        <v>0</v>
      </c>
      <c r="O78" s="36">
        <f t="shared" si="93"/>
        <v>0</v>
      </c>
      <c r="P78" s="36">
        <f t="shared" si="93"/>
        <v>0</v>
      </c>
      <c r="Q78" s="36">
        <f t="shared" si="93"/>
        <v>0</v>
      </c>
      <c r="R78" s="36">
        <f t="shared" si="93"/>
        <v>0</v>
      </c>
      <c r="S78" s="36">
        <f t="shared" si="93"/>
        <v>0</v>
      </c>
      <c r="T78" s="36">
        <f t="shared" si="93"/>
        <v>0</v>
      </c>
      <c r="U78" s="36">
        <f t="shared" si="93"/>
        <v>0</v>
      </c>
      <c r="V78" s="36">
        <f t="shared" si="93"/>
        <v>0</v>
      </c>
      <c r="W78" s="40">
        <f t="shared" si="81"/>
        <v>0</v>
      </c>
      <c r="X78" s="41">
        <f t="shared" si="82"/>
        <v>0</v>
      </c>
      <c r="Y78" s="40"/>
      <c r="Z78" s="41">
        <f t="shared" si="83"/>
        <v>0</v>
      </c>
      <c r="AA78" s="40"/>
      <c r="AB78" s="41">
        <f t="shared" si="84"/>
        <v>0</v>
      </c>
      <c r="AC78" s="42" t="b">
        <f t="shared" si="85"/>
        <v>1</v>
      </c>
      <c r="AD78" s="42" t="b">
        <f t="shared" si="86"/>
        <v>1</v>
      </c>
    </row>
    <row r="79" spans="1:30" ht="13.5" customHeight="1" x14ac:dyDescent="0.4">
      <c r="A79" s="17"/>
      <c r="B79" s="17"/>
      <c r="C79" s="17" t="s">
        <v>87</v>
      </c>
      <c r="D79" s="17"/>
      <c r="E79" s="17"/>
      <c r="F79" s="17"/>
      <c r="G79" s="37"/>
      <c r="H79" s="61"/>
      <c r="I79" s="51"/>
      <c r="J79" s="39">
        <f t="shared" si="79"/>
        <v>0</v>
      </c>
      <c r="K79" s="36">
        <f t="shared" ref="K79:V79" si="94">$J79</f>
        <v>0</v>
      </c>
      <c r="L79" s="36">
        <f t="shared" si="94"/>
        <v>0</v>
      </c>
      <c r="M79" s="36">
        <f t="shared" si="94"/>
        <v>0</v>
      </c>
      <c r="N79" s="36">
        <f t="shared" si="94"/>
        <v>0</v>
      </c>
      <c r="O79" s="36">
        <f t="shared" si="94"/>
        <v>0</v>
      </c>
      <c r="P79" s="36">
        <f t="shared" si="94"/>
        <v>0</v>
      </c>
      <c r="Q79" s="36">
        <f t="shared" si="94"/>
        <v>0</v>
      </c>
      <c r="R79" s="36">
        <f t="shared" si="94"/>
        <v>0</v>
      </c>
      <c r="S79" s="36">
        <f t="shared" si="94"/>
        <v>0</v>
      </c>
      <c r="T79" s="36">
        <f t="shared" si="94"/>
        <v>0</v>
      </c>
      <c r="U79" s="36">
        <f t="shared" si="94"/>
        <v>0</v>
      </c>
      <c r="V79" s="36">
        <f t="shared" si="94"/>
        <v>0</v>
      </c>
      <c r="W79" s="40">
        <f t="shared" si="81"/>
        <v>0</v>
      </c>
      <c r="X79" s="41">
        <f t="shared" si="82"/>
        <v>0</v>
      </c>
      <c r="Y79" s="40"/>
      <c r="Z79" s="41">
        <f t="shared" si="83"/>
        <v>0</v>
      </c>
      <c r="AA79" s="40"/>
      <c r="AB79" s="41">
        <f t="shared" si="84"/>
        <v>0</v>
      </c>
      <c r="AC79" s="42" t="b">
        <f t="shared" si="85"/>
        <v>1</v>
      </c>
      <c r="AD79" s="42" t="b">
        <f t="shared" si="86"/>
        <v>1</v>
      </c>
    </row>
    <row r="80" spans="1:30" ht="13.5" customHeight="1" x14ac:dyDescent="0.4">
      <c r="A80" s="17"/>
      <c r="B80" s="17"/>
      <c r="C80" s="17" t="s">
        <v>88</v>
      </c>
      <c r="D80" s="17"/>
      <c r="E80" s="17"/>
      <c r="F80" s="17"/>
      <c r="G80" s="37"/>
      <c r="H80" s="61"/>
      <c r="I80" s="51"/>
      <c r="J80" s="39">
        <f t="shared" si="79"/>
        <v>0</v>
      </c>
      <c r="K80" s="36">
        <f t="shared" ref="K80:V80" si="95">$J80</f>
        <v>0</v>
      </c>
      <c r="L80" s="36">
        <f t="shared" si="95"/>
        <v>0</v>
      </c>
      <c r="M80" s="36">
        <f t="shared" si="95"/>
        <v>0</v>
      </c>
      <c r="N80" s="36">
        <f t="shared" si="95"/>
        <v>0</v>
      </c>
      <c r="O80" s="36">
        <f t="shared" si="95"/>
        <v>0</v>
      </c>
      <c r="P80" s="36">
        <f t="shared" si="95"/>
        <v>0</v>
      </c>
      <c r="Q80" s="36">
        <f t="shared" si="95"/>
        <v>0</v>
      </c>
      <c r="R80" s="36">
        <f t="shared" si="95"/>
        <v>0</v>
      </c>
      <c r="S80" s="36">
        <f t="shared" si="95"/>
        <v>0</v>
      </c>
      <c r="T80" s="36">
        <f t="shared" si="95"/>
        <v>0</v>
      </c>
      <c r="U80" s="36">
        <f t="shared" si="95"/>
        <v>0</v>
      </c>
      <c r="V80" s="36">
        <f t="shared" si="95"/>
        <v>0</v>
      </c>
      <c r="W80" s="40">
        <f t="shared" si="81"/>
        <v>0</v>
      </c>
      <c r="X80" s="41">
        <f t="shared" si="82"/>
        <v>0</v>
      </c>
      <c r="Y80" s="40"/>
      <c r="Z80" s="41">
        <f t="shared" si="83"/>
        <v>0</v>
      </c>
      <c r="AA80" s="40"/>
      <c r="AB80" s="41">
        <f t="shared" si="84"/>
        <v>0</v>
      </c>
      <c r="AC80" s="42" t="b">
        <f t="shared" si="85"/>
        <v>1</v>
      </c>
      <c r="AD80" s="42" t="b">
        <f t="shared" si="86"/>
        <v>1</v>
      </c>
    </row>
    <row r="81" spans="1:30" ht="13.5" customHeight="1" x14ac:dyDescent="0.4">
      <c r="A81" s="17"/>
      <c r="B81" s="17"/>
      <c r="C81" s="17" t="s">
        <v>89</v>
      </c>
      <c r="D81" s="17"/>
      <c r="E81" s="17"/>
      <c r="F81" s="17"/>
      <c r="G81" s="37"/>
      <c r="H81" s="61"/>
      <c r="I81" s="51"/>
      <c r="J81" s="39">
        <f t="shared" si="79"/>
        <v>0</v>
      </c>
      <c r="K81" s="36">
        <f t="shared" ref="K81:V81" si="96">$J81</f>
        <v>0</v>
      </c>
      <c r="L81" s="36">
        <f t="shared" si="96"/>
        <v>0</v>
      </c>
      <c r="M81" s="36">
        <f t="shared" si="96"/>
        <v>0</v>
      </c>
      <c r="N81" s="36">
        <f t="shared" si="96"/>
        <v>0</v>
      </c>
      <c r="O81" s="36">
        <f t="shared" si="96"/>
        <v>0</v>
      </c>
      <c r="P81" s="36">
        <f t="shared" si="96"/>
        <v>0</v>
      </c>
      <c r="Q81" s="36">
        <f t="shared" si="96"/>
        <v>0</v>
      </c>
      <c r="R81" s="36">
        <f t="shared" si="96"/>
        <v>0</v>
      </c>
      <c r="S81" s="36">
        <f t="shared" si="96"/>
        <v>0</v>
      </c>
      <c r="T81" s="36">
        <f t="shared" si="96"/>
        <v>0</v>
      </c>
      <c r="U81" s="36">
        <f t="shared" si="96"/>
        <v>0</v>
      </c>
      <c r="V81" s="36">
        <f t="shared" si="96"/>
        <v>0</v>
      </c>
      <c r="W81" s="40">
        <f t="shared" si="81"/>
        <v>0</v>
      </c>
      <c r="X81" s="41">
        <f t="shared" si="82"/>
        <v>0</v>
      </c>
      <c r="Y81" s="40"/>
      <c r="Z81" s="41">
        <f t="shared" si="83"/>
        <v>0</v>
      </c>
      <c r="AA81" s="40"/>
      <c r="AB81" s="41">
        <f t="shared" si="84"/>
        <v>0</v>
      </c>
      <c r="AC81" s="42" t="b">
        <f t="shared" si="85"/>
        <v>1</v>
      </c>
      <c r="AD81" s="42" t="b">
        <f t="shared" si="86"/>
        <v>1</v>
      </c>
    </row>
    <row r="82" spans="1:30" ht="13.5" customHeight="1" x14ac:dyDescent="0.3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row>
    <row r="83" spans="1:30" ht="13.5" customHeight="1" thickBot="1" x14ac:dyDescent="0.45">
      <c r="A83" s="17"/>
      <c r="B83" s="52" t="s">
        <v>90</v>
      </c>
      <c r="C83" s="53"/>
      <c r="D83" s="53"/>
      <c r="E83" s="53"/>
      <c r="F83" s="53"/>
      <c r="G83" s="53"/>
      <c r="H83" s="53"/>
      <c r="I83" s="53"/>
      <c r="J83" s="53"/>
      <c r="K83" s="54">
        <f t="shared" ref="K83:W83" si="97">SUM(K71:K81)</f>
        <v>0</v>
      </c>
      <c r="L83" s="54">
        <f t="shared" si="97"/>
        <v>0</v>
      </c>
      <c r="M83" s="54">
        <f t="shared" si="97"/>
        <v>0</v>
      </c>
      <c r="N83" s="54">
        <f t="shared" si="97"/>
        <v>0</v>
      </c>
      <c r="O83" s="54">
        <f t="shared" si="97"/>
        <v>0</v>
      </c>
      <c r="P83" s="54">
        <f t="shared" si="97"/>
        <v>0</v>
      </c>
      <c r="Q83" s="54">
        <f t="shared" si="97"/>
        <v>0</v>
      </c>
      <c r="R83" s="54">
        <f t="shared" si="97"/>
        <v>0</v>
      </c>
      <c r="S83" s="54">
        <f t="shared" si="97"/>
        <v>0</v>
      </c>
      <c r="T83" s="54">
        <f t="shared" si="97"/>
        <v>0</v>
      </c>
      <c r="U83" s="54">
        <f t="shared" si="97"/>
        <v>0</v>
      </c>
      <c r="V83" s="54">
        <f t="shared" si="97"/>
        <v>0</v>
      </c>
      <c r="W83" s="55">
        <f t="shared" si="97"/>
        <v>0</v>
      </c>
      <c r="X83" s="56">
        <f>W83/$Z$3</f>
        <v>0</v>
      </c>
      <c r="Y83" s="55">
        <f>SUM(Y71:Y81)</f>
        <v>0</v>
      </c>
      <c r="Z83" s="56">
        <f>Y83/$Z$3</f>
        <v>0</v>
      </c>
      <c r="AA83" s="55">
        <f>SUM(AA71:AA81)</f>
        <v>0</v>
      </c>
      <c r="AB83" s="56">
        <f>AA83/$Z$3</f>
        <v>0</v>
      </c>
      <c r="AC83" s="42" t="b">
        <f t="shared" ref="AC83" si="98">W83=(Y83+AA83)</f>
        <v>1</v>
      </c>
      <c r="AD83" s="42" t="b">
        <f t="shared" ref="AD83" si="99">X83=(Z83+AB83)</f>
        <v>1</v>
      </c>
    </row>
    <row r="84" spans="1:30" ht="13.5" customHeight="1" thickBot="1" x14ac:dyDescent="0.4">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row>
    <row r="85" spans="1:30" ht="13.5" customHeight="1" thickBot="1" x14ac:dyDescent="0.45">
      <c r="A85" s="29"/>
      <c r="B85" s="30" t="s">
        <v>91</v>
      </c>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2"/>
      <c r="AD85" s="32"/>
    </row>
    <row r="86" spans="1:30" ht="13.5" customHeight="1" x14ac:dyDescent="0.3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row>
    <row r="87" spans="1:30" ht="13.5" customHeight="1" x14ac:dyDescent="0.4">
      <c r="A87" s="17"/>
      <c r="B87" s="34" t="s">
        <v>92</v>
      </c>
      <c r="C87" s="34"/>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row>
    <row r="88" spans="1:30" ht="13.5" customHeight="1" x14ac:dyDescent="0.4">
      <c r="A88" s="17"/>
      <c r="B88" s="17"/>
      <c r="C88" s="17" t="s">
        <v>54</v>
      </c>
      <c r="D88" s="17"/>
      <c r="E88" s="17"/>
      <c r="F88" s="17"/>
      <c r="G88" s="37"/>
      <c r="H88" s="61"/>
      <c r="I88" s="62"/>
      <c r="J88" s="39">
        <f t="shared" ref="J88:J93" si="100">G88*H88*I88</f>
        <v>0</v>
      </c>
      <c r="K88" s="36">
        <f t="shared" ref="K88:V88" si="101">$J88</f>
        <v>0</v>
      </c>
      <c r="L88" s="36">
        <f t="shared" si="101"/>
        <v>0</v>
      </c>
      <c r="M88" s="36">
        <f t="shared" si="101"/>
        <v>0</v>
      </c>
      <c r="N88" s="36">
        <f t="shared" si="101"/>
        <v>0</v>
      </c>
      <c r="O88" s="36">
        <f t="shared" si="101"/>
        <v>0</v>
      </c>
      <c r="P88" s="36">
        <f t="shared" si="101"/>
        <v>0</v>
      </c>
      <c r="Q88" s="36">
        <f t="shared" si="101"/>
        <v>0</v>
      </c>
      <c r="R88" s="36">
        <f t="shared" si="101"/>
        <v>0</v>
      </c>
      <c r="S88" s="36">
        <f t="shared" si="101"/>
        <v>0</v>
      </c>
      <c r="T88" s="36">
        <f t="shared" si="101"/>
        <v>0</v>
      </c>
      <c r="U88" s="36">
        <f t="shared" si="101"/>
        <v>0</v>
      </c>
      <c r="V88" s="36">
        <f t="shared" si="101"/>
        <v>0</v>
      </c>
      <c r="W88" s="40">
        <f t="shared" ref="W88:W93" si="102">SUM(K88:V88)</f>
        <v>0</v>
      </c>
      <c r="X88" s="41">
        <f t="shared" ref="X88:X93" si="103">W88/$Z$3</f>
        <v>0</v>
      </c>
      <c r="Y88" s="40"/>
      <c r="Z88" s="41">
        <f t="shared" ref="Z88:Z93" si="104">Y88/$Z$3</f>
        <v>0</v>
      </c>
      <c r="AA88" s="40"/>
      <c r="AB88" s="41">
        <f t="shared" ref="AB88:AB93" si="105">AA88/$Z$3</f>
        <v>0</v>
      </c>
      <c r="AC88" s="42" t="b">
        <f t="shared" ref="AC88:AC93" si="106">W88=(Y88+AA88)</f>
        <v>1</v>
      </c>
      <c r="AD88" s="42" t="b">
        <f t="shared" ref="AD88:AD93" si="107">X88=(Z88+AB88)</f>
        <v>1</v>
      </c>
    </row>
    <row r="89" spans="1:30" ht="13.5" customHeight="1" x14ac:dyDescent="0.4">
      <c r="A89" s="17"/>
      <c r="B89" s="17"/>
      <c r="C89" s="17" t="s">
        <v>54</v>
      </c>
      <c r="D89" s="17"/>
      <c r="E89" s="17"/>
      <c r="F89" s="17"/>
      <c r="G89" s="37"/>
      <c r="H89" s="61"/>
      <c r="I89" s="62"/>
      <c r="J89" s="39">
        <f t="shared" si="100"/>
        <v>0</v>
      </c>
      <c r="K89" s="36">
        <f t="shared" ref="K89:V89" si="108">$J89</f>
        <v>0</v>
      </c>
      <c r="L89" s="36">
        <f t="shared" si="108"/>
        <v>0</v>
      </c>
      <c r="M89" s="36">
        <f t="shared" si="108"/>
        <v>0</v>
      </c>
      <c r="N89" s="36">
        <f t="shared" si="108"/>
        <v>0</v>
      </c>
      <c r="O89" s="36">
        <f t="shared" si="108"/>
        <v>0</v>
      </c>
      <c r="P89" s="36">
        <f t="shared" si="108"/>
        <v>0</v>
      </c>
      <c r="Q89" s="36">
        <f t="shared" si="108"/>
        <v>0</v>
      </c>
      <c r="R89" s="36">
        <f t="shared" si="108"/>
        <v>0</v>
      </c>
      <c r="S89" s="36">
        <f t="shared" si="108"/>
        <v>0</v>
      </c>
      <c r="T89" s="36">
        <f t="shared" si="108"/>
        <v>0</v>
      </c>
      <c r="U89" s="36">
        <f t="shared" si="108"/>
        <v>0</v>
      </c>
      <c r="V89" s="36">
        <f t="shared" si="108"/>
        <v>0</v>
      </c>
      <c r="W89" s="40">
        <f t="shared" si="102"/>
        <v>0</v>
      </c>
      <c r="X89" s="41">
        <f t="shared" si="103"/>
        <v>0</v>
      </c>
      <c r="Y89" s="40"/>
      <c r="Z89" s="41">
        <f t="shared" si="104"/>
        <v>0</v>
      </c>
      <c r="AA89" s="40"/>
      <c r="AB89" s="41">
        <f t="shared" si="105"/>
        <v>0</v>
      </c>
      <c r="AC89" s="42" t="b">
        <f t="shared" si="106"/>
        <v>1</v>
      </c>
      <c r="AD89" s="42" t="b">
        <f t="shared" si="107"/>
        <v>1</v>
      </c>
    </row>
    <row r="90" spans="1:30" ht="13.5" customHeight="1" x14ac:dyDescent="0.4">
      <c r="A90" s="17"/>
      <c r="B90" s="17"/>
      <c r="C90" s="17" t="s">
        <v>54</v>
      </c>
      <c r="D90" s="17"/>
      <c r="E90" s="17"/>
      <c r="F90" s="17"/>
      <c r="G90" s="37"/>
      <c r="H90" s="61"/>
      <c r="I90" s="62"/>
      <c r="J90" s="39">
        <f t="shared" si="100"/>
        <v>0</v>
      </c>
      <c r="K90" s="36">
        <f t="shared" ref="K90:V90" si="109">$J90</f>
        <v>0</v>
      </c>
      <c r="L90" s="36">
        <f t="shared" si="109"/>
        <v>0</v>
      </c>
      <c r="M90" s="36">
        <f t="shared" si="109"/>
        <v>0</v>
      </c>
      <c r="N90" s="36">
        <f t="shared" si="109"/>
        <v>0</v>
      </c>
      <c r="O90" s="36">
        <f t="shared" si="109"/>
        <v>0</v>
      </c>
      <c r="P90" s="36">
        <f t="shared" si="109"/>
        <v>0</v>
      </c>
      <c r="Q90" s="36">
        <f t="shared" si="109"/>
        <v>0</v>
      </c>
      <c r="R90" s="36">
        <f t="shared" si="109"/>
        <v>0</v>
      </c>
      <c r="S90" s="36">
        <f t="shared" si="109"/>
        <v>0</v>
      </c>
      <c r="T90" s="36">
        <f t="shared" si="109"/>
        <v>0</v>
      </c>
      <c r="U90" s="36">
        <f t="shared" si="109"/>
        <v>0</v>
      </c>
      <c r="V90" s="36">
        <f t="shared" si="109"/>
        <v>0</v>
      </c>
      <c r="W90" s="40">
        <f t="shared" si="102"/>
        <v>0</v>
      </c>
      <c r="X90" s="41">
        <f t="shared" si="103"/>
        <v>0</v>
      </c>
      <c r="Y90" s="40"/>
      <c r="Z90" s="41">
        <f t="shared" si="104"/>
        <v>0</v>
      </c>
      <c r="AA90" s="40"/>
      <c r="AB90" s="41">
        <f t="shared" si="105"/>
        <v>0</v>
      </c>
      <c r="AC90" s="42" t="b">
        <f t="shared" si="106"/>
        <v>1</v>
      </c>
      <c r="AD90" s="42" t="b">
        <f t="shared" si="107"/>
        <v>1</v>
      </c>
    </row>
    <row r="91" spans="1:30" ht="13.5" customHeight="1" x14ac:dyDescent="0.4">
      <c r="A91" s="17"/>
      <c r="B91" s="17"/>
      <c r="C91" s="17" t="s">
        <v>54</v>
      </c>
      <c r="D91" s="17"/>
      <c r="E91" s="17"/>
      <c r="F91" s="17"/>
      <c r="G91" s="37"/>
      <c r="H91" s="61"/>
      <c r="I91" s="62"/>
      <c r="J91" s="39">
        <f t="shared" si="100"/>
        <v>0</v>
      </c>
      <c r="K91" s="36">
        <f t="shared" ref="K91:V91" si="110">$J91</f>
        <v>0</v>
      </c>
      <c r="L91" s="36">
        <f t="shared" si="110"/>
        <v>0</v>
      </c>
      <c r="M91" s="36">
        <f t="shared" si="110"/>
        <v>0</v>
      </c>
      <c r="N91" s="36">
        <f t="shared" si="110"/>
        <v>0</v>
      </c>
      <c r="O91" s="36">
        <f t="shared" si="110"/>
        <v>0</v>
      </c>
      <c r="P91" s="36">
        <f t="shared" si="110"/>
        <v>0</v>
      </c>
      <c r="Q91" s="36">
        <f t="shared" si="110"/>
        <v>0</v>
      </c>
      <c r="R91" s="36">
        <f t="shared" si="110"/>
        <v>0</v>
      </c>
      <c r="S91" s="36">
        <f t="shared" si="110"/>
        <v>0</v>
      </c>
      <c r="T91" s="36">
        <f t="shared" si="110"/>
        <v>0</v>
      </c>
      <c r="U91" s="36">
        <f t="shared" si="110"/>
        <v>0</v>
      </c>
      <c r="V91" s="36">
        <f t="shared" si="110"/>
        <v>0</v>
      </c>
      <c r="W91" s="40">
        <f t="shared" si="102"/>
        <v>0</v>
      </c>
      <c r="X91" s="41">
        <f t="shared" si="103"/>
        <v>0</v>
      </c>
      <c r="Y91" s="40"/>
      <c r="Z91" s="41">
        <f t="shared" si="104"/>
        <v>0</v>
      </c>
      <c r="AA91" s="40"/>
      <c r="AB91" s="41">
        <f t="shared" si="105"/>
        <v>0</v>
      </c>
      <c r="AC91" s="42" t="b">
        <f t="shared" si="106"/>
        <v>1</v>
      </c>
      <c r="AD91" s="42" t="b">
        <f t="shared" si="107"/>
        <v>1</v>
      </c>
    </row>
    <row r="92" spans="1:30" ht="13.5" customHeight="1" x14ac:dyDescent="0.4">
      <c r="A92" s="17"/>
      <c r="B92" s="17"/>
      <c r="C92" s="17" t="s">
        <v>54</v>
      </c>
      <c r="D92" s="17"/>
      <c r="E92" s="17"/>
      <c r="F92" s="17"/>
      <c r="G92" s="37"/>
      <c r="H92" s="61"/>
      <c r="I92" s="62"/>
      <c r="J92" s="39">
        <f t="shared" si="100"/>
        <v>0</v>
      </c>
      <c r="K92" s="36">
        <f t="shared" ref="K92:V92" si="111">$J92</f>
        <v>0</v>
      </c>
      <c r="L92" s="36">
        <f t="shared" si="111"/>
        <v>0</v>
      </c>
      <c r="M92" s="36">
        <f t="shared" si="111"/>
        <v>0</v>
      </c>
      <c r="N92" s="36">
        <f t="shared" si="111"/>
        <v>0</v>
      </c>
      <c r="O92" s="36">
        <f t="shared" si="111"/>
        <v>0</v>
      </c>
      <c r="P92" s="36">
        <f t="shared" si="111"/>
        <v>0</v>
      </c>
      <c r="Q92" s="36">
        <f t="shared" si="111"/>
        <v>0</v>
      </c>
      <c r="R92" s="36">
        <f t="shared" si="111"/>
        <v>0</v>
      </c>
      <c r="S92" s="36">
        <f t="shared" si="111"/>
        <v>0</v>
      </c>
      <c r="T92" s="36">
        <f t="shared" si="111"/>
        <v>0</v>
      </c>
      <c r="U92" s="36">
        <f t="shared" si="111"/>
        <v>0</v>
      </c>
      <c r="V92" s="36">
        <f t="shared" si="111"/>
        <v>0</v>
      </c>
      <c r="W92" s="40">
        <f t="shared" si="102"/>
        <v>0</v>
      </c>
      <c r="X92" s="41">
        <f t="shared" si="103"/>
        <v>0</v>
      </c>
      <c r="Y92" s="40"/>
      <c r="Z92" s="41">
        <f t="shared" si="104"/>
        <v>0</v>
      </c>
      <c r="AA92" s="40"/>
      <c r="AB92" s="41">
        <f t="shared" si="105"/>
        <v>0</v>
      </c>
      <c r="AC92" s="42" t="b">
        <f t="shared" si="106"/>
        <v>1</v>
      </c>
      <c r="AD92" s="42" t="b">
        <f t="shared" si="107"/>
        <v>1</v>
      </c>
    </row>
    <row r="93" spans="1:30" ht="13.5" customHeight="1" x14ac:dyDescent="0.4">
      <c r="A93" s="17"/>
      <c r="B93" s="17"/>
      <c r="C93" s="17" t="s">
        <v>54</v>
      </c>
      <c r="D93" s="17"/>
      <c r="E93" s="17"/>
      <c r="F93" s="17"/>
      <c r="G93" s="37"/>
      <c r="H93" s="61"/>
      <c r="I93" s="62"/>
      <c r="J93" s="39">
        <f t="shared" si="100"/>
        <v>0</v>
      </c>
      <c r="K93" s="36">
        <f t="shared" ref="K93:V93" si="112">$J93</f>
        <v>0</v>
      </c>
      <c r="L93" s="36">
        <f t="shared" si="112"/>
        <v>0</v>
      </c>
      <c r="M93" s="36">
        <f t="shared" si="112"/>
        <v>0</v>
      </c>
      <c r="N93" s="36">
        <f t="shared" si="112"/>
        <v>0</v>
      </c>
      <c r="O93" s="36">
        <f t="shared" si="112"/>
        <v>0</v>
      </c>
      <c r="P93" s="36">
        <f t="shared" si="112"/>
        <v>0</v>
      </c>
      <c r="Q93" s="36">
        <f t="shared" si="112"/>
        <v>0</v>
      </c>
      <c r="R93" s="36">
        <f t="shared" si="112"/>
        <v>0</v>
      </c>
      <c r="S93" s="36">
        <f t="shared" si="112"/>
        <v>0</v>
      </c>
      <c r="T93" s="36">
        <f t="shared" si="112"/>
        <v>0</v>
      </c>
      <c r="U93" s="36">
        <f t="shared" si="112"/>
        <v>0</v>
      </c>
      <c r="V93" s="36">
        <f t="shared" si="112"/>
        <v>0</v>
      </c>
      <c r="W93" s="40">
        <f t="shared" si="102"/>
        <v>0</v>
      </c>
      <c r="X93" s="41">
        <f t="shared" si="103"/>
        <v>0</v>
      </c>
      <c r="Y93" s="40"/>
      <c r="Z93" s="41">
        <f t="shared" si="104"/>
        <v>0</v>
      </c>
      <c r="AA93" s="40"/>
      <c r="AB93" s="41">
        <f t="shared" si="105"/>
        <v>0</v>
      </c>
      <c r="AC93" s="42" t="b">
        <f t="shared" si="106"/>
        <v>1</v>
      </c>
      <c r="AD93" s="42" t="b">
        <f t="shared" si="107"/>
        <v>1</v>
      </c>
    </row>
    <row r="94" spans="1:30" ht="13.5" customHeight="1" x14ac:dyDescent="0.3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row>
    <row r="95" spans="1:30" ht="13.5" customHeight="1" thickBot="1" x14ac:dyDescent="0.45">
      <c r="A95" s="17"/>
      <c r="B95" s="52" t="s">
        <v>93</v>
      </c>
      <c r="C95" s="53"/>
      <c r="D95" s="53"/>
      <c r="E95" s="53"/>
      <c r="F95" s="53"/>
      <c r="G95" s="53"/>
      <c r="H95" s="53"/>
      <c r="I95" s="53"/>
      <c r="J95" s="53"/>
      <c r="K95" s="54">
        <f t="shared" ref="K95:W95" si="113">SUM(K88:K93)</f>
        <v>0</v>
      </c>
      <c r="L95" s="54">
        <f t="shared" si="113"/>
        <v>0</v>
      </c>
      <c r="M95" s="54">
        <f t="shared" si="113"/>
        <v>0</v>
      </c>
      <c r="N95" s="54">
        <f t="shared" si="113"/>
        <v>0</v>
      </c>
      <c r="O95" s="54">
        <f t="shared" si="113"/>
        <v>0</v>
      </c>
      <c r="P95" s="54">
        <f t="shared" si="113"/>
        <v>0</v>
      </c>
      <c r="Q95" s="54">
        <f t="shared" si="113"/>
        <v>0</v>
      </c>
      <c r="R95" s="54">
        <f t="shared" si="113"/>
        <v>0</v>
      </c>
      <c r="S95" s="54">
        <f t="shared" si="113"/>
        <v>0</v>
      </c>
      <c r="T95" s="54">
        <f t="shared" si="113"/>
        <v>0</v>
      </c>
      <c r="U95" s="54">
        <f t="shared" si="113"/>
        <v>0</v>
      </c>
      <c r="V95" s="54">
        <f t="shared" si="113"/>
        <v>0</v>
      </c>
      <c r="W95" s="55">
        <f t="shared" si="113"/>
        <v>0</v>
      </c>
      <c r="X95" s="56">
        <f>W95/$Z$3</f>
        <v>0</v>
      </c>
      <c r="Y95" s="55">
        <f>SUM(Y88:Y93)</f>
        <v>0</v>
      </c>
      <c r="Z95" s="56">
        <f>Y95/$Z$3</f>
        <v>0</v>
      </c>
      <c r="AA95" s="55">
        <f>SUM(AA88:AA93)</f>
        <v>0</v>
      </c>
      <c r="AB95" s="56">
        <f>AA95/$Z$3</f>
        <v>0</v>
      </c>
      <c r="AC95" s="42" t="b">
        <f t="shared" ref="AC95" si="114">W95=(Y95+AA95)</f>
        <v>1</v>
      </c>
      <c r="AD95" s="42" t="b">
        <f t="shared" ref="AD95" si="115">X95=(Z95+AB95)</f>
        <v>1</v>
      </c>
    </row>
    <row r="96" spans="1:30" ht="13.5" customHeight="1" thickBot="1" x14ac:dyDescent="0.4">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row>
    <row r="97" spans="1:30" ht="13.5" customHeight="1" thickBot="1" x14ac:dyDescent="0.45">
      <c r="A97" s="29"/>
      <c r="B97" s="30" t="s">
        <v>94</v>
      </c>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2"/>
      <c r="AD97" s="32"/>
    </row>
    <row r="98" spans="1:30" ht="13.5" customHeight="1" x14ac:dyDescent="0.3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row>
    <row r="99" spans="1:30" ht="13.5" customHeight="1" x14ac:dyDescent="0.45">
      <c r="A99" s="17"/>
      <c r="B99" s="34" t="s">
        <v>95</v>
      </c>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row>
    <row r="100" spans="1:30" ht="13.5" customHeight="1" x14ac:dyDescent="0.4">
      <c r="A100" s="17"/>
      <c r="B100" s="17"/>
      <c r="C100" s="17" t="s">
        <v>54</v>
      </c>
      <c r="D100" s="17"/>
      <c r="E100" s="17"/>
      <c r="F100" s="17"/>
      <c r="G100" s="37"/>
      <c r="H100" s="61"/>
      <c r="I100" s="62"/>
      <c r="J100" s="39">
        <f t="shared" ref="J100:J106" si="116">G100*H100*I100</f>
        <v>0</v>
      </c>
      <c r="K100" s="36">
        <f t="shared" ref="K100:V100" si="117">$J100</f>
        <v>0</v>
      </c>
      <c r="L100" s="36">
        <f t="shared" si="117"/>
        <v>0</v>
      </c>
      <c r="M100" s="36">
        <f t="shared" si="117"/>
        <v>0</v>
      </c>
      <c r="N100" s="36">
        <f t="shared" si="117"/>
        <v>0</v>
      </c>
      <c r="O100" s="36">
        <f t="shared" si="117"/>
        <v>0</v>
      </c>
      <c r="P100" s="36">
        <f t="shared" si="117"/>
        <v>0</v>
      </c>
      <c r="Q100" s="36">
        <f t="shared" si="117"/>
        <v>0</v>
      </c>
      <c r="R100" s="36">
        <f t="shared" si="117"/>
        <v>0</v>
      </c>
      <c r="S100" s="36">
        <f t="shared" si="117"/>
        <v>0</v>
      </c>
      <c r="T100" s="36">
        <f t="shared" si="117"/>
        <v>0</v>
      </c>
      <c r="U100" s="36">
        <f t="shared" si="117"/>
        <v>0</v>
      </c>
      <c r="V100" s="36">
        <f t="shared" si="117"/>
        <v>0</v>
      </c>
      <c r="W100" s="40">
        <f t="shared" ref="W100:W106" si="118">SUM(K100:V100)</f>
        <v>0</v>
      </c>
      <c r="X100" s="41">
        <f t="shared" ref="X100:X106" si="119">W100/$Z$3</f>
        <v>0</v>
      </c>
      <c r="Y100" s="40"/>
      <c r="Z100" s="41">
        <f t="shared" ref="Z100:Z106" si="120">Y100/$Z$3</f>
        <v>0</v>
      </c>
      <c r="AA100" s="40"/>
      <c r="AB100" s="41">
        <f t="shared" ref="AB100:AB106" si="121">AA100/$Z$3</f>
        <v>0</v>
      </c>
      <c r="AC100" s="42" t="b">
        <f t="shared" ref="AC100:AC106" si="122">W100=(Y100+AA100)</f>
        <v>1</v>
      </c>
      <c r="AD100" s="42" t="b">
        <f t="shared" ref="AD100:AD106" si="123">X100=(Z100+AB100)</f>
        <v>1</v>
      </c>
    </row>
    <row r="101" spans="1:30" ht="13.5" customHeight="1" x14ac:dyDescent="0.4">
      <c r="A101" s="17"/>
      <c r="B101" s="17"/>
      <c r="C101" s="17" t="s">
        <v>54</v>
      </c>
      <c r="D101" s="17"/>
      <c r="E101" s="17"/>
      <c r="F101" s="17"/>
      <c r="G101" s="37"/>
      <c r="H101" s="61"/>
      <c r="I101" s="62"/>
      <c r="J101" s="39">
        <f t="shared" si="116"/>
        <v>0</v>
      </c>
      <c r="K101" s="36">
        <f t="shared" ref="K101:V101" si="124">$J101</f>
        <v>0</v>
      </c>
      <c r="L101" s="36">
        <f t="shared" si="124"/>
        <v>0</v>
      </c>
      <c r="M101" s="36">
        <f t="shared" si="124"/>
        <v>0</v>
      </c>
      <c r="N101" s="36">
        <f t="shared" si="124"/>
        <v>0</v>
      </c>
      <c r="O101" s="36">
        <f t="shared" si="124"/>
        <v>0</v>
      </c>
      <c r="P101" s="36">
        <f t="shared" si="124"/>
        <v>0</v>
      </c>
      <c r="Q101" s="36">
        <f t="shared" si="124"/>
        <v>0</v>
      </c>
      <c r="R101" s="36">
        <f t="shared" si="124"/>
        <v>0</v>
      </c>
      <c r="S101" s="36">
        <f t="shared" si="124"/>
        <v>0</v>
      </c>
      <c r="T101" s="36">
        <f t="shared" si="124"/>
        <v>0</v>
      </c>
      <c r="U101" s="36">
        <f t="shared" si="124"/>
        <v>0</v>
      </c>
      <c r="V101" s="36">
        <f t="shared" si="124"/>
        <v>0</v>
      </c>
      <c r="W101" s="40">
        <f t="shared" si="118"/>
        <v>0</v>
      </c>
      <c r="X101" s="41">
        <f t="shared" si="119"/>
        <v>0</v>
      </c>
      <c r="Y101" s="40"/>
      <c r="Z101" s="41">
        <f t="shared" si="120"/>
        <v>0</v>
      </c>
      <c r="AA101" s="40"/>
      <c r="AB101" s="41">
        <f t="shared" si="121"/>
        <v>0</v>
      </c>
      <c r="AC101" s="42" t="b">
        <f t="shared" si="122"/>
        <v>1</v>
      </c>
      <c r="AD101" s="42" t="b">
        <f t="shared" si="123"/>
        <v>1</v>
      </c>
    </row>
    <row r="102" spans="1:30" ht="13.5" customHeight="1" x14ac:dyDescent="0.4">
      <c r="A102" s="17"/>
      <c r="B102" s="17"/>
      <c r="C102" s="17" t="s">
        <v>54</v>
      </c>
      <c r="D102" s="17"/>
      <c r="E102" s="17"/>
      <c r="F102" s="17"/>
      <c r="G102" s="37"/>
      <c r="H102" s="61"/>
      <c r="I102" s="62"/>
      <c r="J102" s="39">
        <f t="shared" si="116"/>
        <v>0</v>
      </c>
      <c r="K102" s="36">
        <f t="shared" ref="K102:V102" si="125">$J102</f>
        <v>0</v>
      </c>
      <c r="L102" s="36">
        <f t="shared" si="125"/>
        <v>0</v>
      </c>
      <c r="M102" s="36">
        <f t="shared" si="125"/>
        <v>0</v>
      </c>
      <c r="N102" s="36">
        <f t="shared" si="125"/>
        <v>0</v>
      </c>
      <c r="O102" s="36">
        <f t="shared" si="125"/>
        <v>0</v>
      </c>
      <c r="P102" s="36">
        <f t="shared" si="125"/>
        <v>0</v>
      </c>
      <c r="Q102" s="36">
        <f t="shared" si="125"/>
        <v>0</v>
      </c>
      <c r="R102" s="36">
        <f t="shared" si="125"/>
        <v>0</v>
      </c>
      <c r="S102" s="36">
        <f t="shared" si="125"/>
        <v>0</v>
      </c>
      <c r="T102" s="36">
        <f t="shared" si="125"/>
        <v>0</v>
      </c>
      <c r="U102" s="36">
        <f t="shared" si="125"/>
        <v>0</v>
      </c>
      <c r="V102" s="36">
        <f t="shared" si="125"/>
        <v>0</v>
      </c>
      <c r="W102" s="40">
        <f t="shared" si="118"/>
        <v>0</v>
      </c>
      <c r="X102" s="41">
        <f t="shared" si="119"/>
        <v>0</v>
      </c>
      <c r="Y102" s="40"/>
      <c r="Z102" s="41">
        <f t="shared" si="120"/>
        <v>0</v>
      </c>
      <c r="AA102" s="40"/>
      <c r="AB102" s="41">
        <f t="shared" si="121"/>
        <v>0</v>
      </c>
      <c r="AC102" s="42" t="b">
        <f t="shared" si="122"/>
        <v>1</v>
      </c>
      <c r="AD102" s="42" t="b">
        <f t="shared" si="123"/>
        <v>1</v>
      </c>
    </row>
    <row r="103" spans="1:30" ht="13.5" customHeight="1" x14ac:dyDescent="0.4">
      <c r="A103" s="17"/>
      <c r="B103" s="17"/>
      <c r="C103" s="17" t="s">
        <v>54</v>
      </c>
      <c r="D103" s="17"/>
      <c r="E103" s="17"/>
      <c r="F103" s="17"/>
      <c r="G103" s="37"/>
      <c r="H103" s="61"/>
      <c r="I103" s="62"/>
      <c r="J103" s="39">
        <f t="shared" si="116"/>
        <v>0</v>
      </c>
      <c r="K103" s="36">
        <f t="shared" ref="K103:V103" si="126">$J103</f>
        <v>0</v>
      </c>
      <c r="L103" s="36">
        <f t="shared" si="126"/>
        <v>0</v>
      </c>
      <c r="M103" s="36">
        <f t="shared" si="126"/>
        <v>0</v>
      </c>
      <c r="N103" s="36">
        <f t="shared" si="126"/>
        <v>0</v>
      </c>
      <c r="O103" s="36">
        <f t="shared" si="126"/>
        <v>0</v>
      </c>
      <c r="P103" s="36">
        <f t="shared" si="126"/>
        <v>0</v>
      </c>
      <c r="Q103" s="36">
        <f t="shared" si="126"/>
        <v>0</v>
      </c>
      <c r="R103" s="36">
        <f t="shared" si="126"/>
        <v>0</v>
      </c>
      <c r="S103" s="36">
        <f t="shared" si="126"/>
        <v>0</v>
      </c>
      <c r="T103" s="36">
        <f t="shared" si="126"/>
        <v>0</v>
      </c>
      <c r="U103" s="36">
        <f t="shared" si="126"/>
        <v>0</v>
      </c>
      <c r="V103" s="36">
        <f t="shared" si="126"/>
        <v>0</v>
      </c>
      <c r="W103" s="40">
        <f t="shared" si="118"/>
        <v>0</v>
      </c>
      <c r="X103" s="41">
        <f t="shared" si="119"/>
        <v>0</v>
      </c>
      <c r="Y103" s="40"/>
      <c r="Z103" s="41">
        <f t="shared" si="120"/>
        <v>0</v>
      </c>
      <c r="AA103" s="40"/>
      <c r="AB103" s="41">
        <f t="shared" si="121"/>
        <v>0</v>
      </c>
      <c r="AC103" s="42" t="b">
        <f t="shared" si="122"/>
        <v>1</v>
      </c>
      <c r="AD103" s="42" t="b">
        <f t="shared" si="123"/>
        <v>1</v>
      </c>
    </row>
    <row r="104" spans="1:30" ht="13.5" customHeight="1" x14ac:dyDescent="0.4">
      <c r="A104" s="17"/>
      <c r="B104" s="17"/>
      <c r="C104" s="17" t="s">
        <v>54</v>
      </c>
      <c r="D104" s="17"/>
      <c r="E104" s="17"/>
      <c r="F104" s="17"/>
      <c r="G104" s="37"/>
      <c r="H104" s="61"/>
      <c r="I104" s="62"/>
      <c r="J104" s="39">
        <f t="shared" si="116"/>
        <v>0</v>
      </c>
      <c r="K104" s="36">
        <f t="shared" ref="K104:V104" si="127">$J104</f>
        <v>0</v>
      </c>
      <c r="L104" s="36">
        <f t="shared" si="127"/>
        <v>0</v>
      </c>
      <c r="M104" s="36">
        <f t="shared" si="127"/>
        <v>0</v>
      </c>
      <c r="N104" s="36">
        <f t="shared" si="127"/>
        <v>0</v>
      </c>
      <c r="O104" s="36">
        <f t="shared" si="127"/>
        <v>0</v>
      </c>
      <c r="P104" s="36">
        <f t="shared" si="127"/>
        <v>0</v>
      </c>
      <c r="Q104" s="36">
        <f t="shared" si="127"/>
        <v>0</v>
      </c>
      <c r="R104" s="36">
        <f t="shared" si="127"/>
        <v>0</v>
      </c>
      <c r="S104" s="36">
        <f t="shared" si="127"/>
        <v>0</v>
      </c>
      <c r="T104" s="36">
        <f t="shared" si="127"/>
        <v>0</v>
      </c>
      <c r="U104" s="36">
        <f t="shared" si="127"/>
        <v>0</v>
      </c>
      <c r="V104" s="36">
        <f t="shared" si="127"/>
        <v>0</v>
      </c>
      <c r="W104" s="40">
        <f t="shared" si="118"/>
        <v>0</v>
      </c>
      <c r="X104" s="41">
        <f t="shared" si="119"/>
        <v>0</v>
      </c>
      <c r="Y104" s="40"/>
      <c r="Z104" s="41">
        <f t="shared" si="120"/>
        <v>0</v>
      </c>
      <c r="AA104" s="40"/>
      <c r="AB104" s="41">
        <f t="shared" si="121"/>
        <v>0</v>
      </c>
      <c r="AC104" s="42" t="b">
        <f t="shared" si="122"/>
        <v>1</v>
      </c>
      <c r="AD104" s="42" t="b">
        <f t="shared" si="123"/>
        <v>1</v>
      </c>
    </row>
    <row r="105" spans="1:30" ht="13.5" customHeight="1" x14ac:dyDescent="0.4">
      <c r="A105" s="17"/>
      <c r="B105" s="17"/>
      <c r="C105" s="17" t="s">
        <v>54</v>
      </c>
      <c r="D105" s="17"/>
      <c r="E105" s="17"/>
      <c r="F105" s="17"/>
      <c r="G105" s="37"/>
      <c r="H105" s="61"/>
      <c r="I105" s="62"/>
      <c r="J105" s="39">
        <f t="shared" si="116"/>
        <v>0</v>
      </c>
      <c r="K105" s="36">
        <f t="shared" ref="K105:V105" si="128">$J105</f>
        <v>0</v>
      </c>
      <c r="L105" s="36">
        <f t="shared" si="128"/>
        <v>0</v>
      </c>
      <c r="M105" s="36">
        <f t="shared" si="128"/>
        <v>0</v>
      </c>
      <c r="N105" s="36">
        <f t="shared" si="128"/>
        <v>0</v>
      </c>
      <c r="O105" s="36">
        <f t="shared" si="128"/>
        <v>0</v>
      </c>
      <c r="P105" s="36">
        <f t="shared" si="128"/>
        <v>0</v>
      </c>
      <c r="Q105" s="36">
        <f t="shared" si="128"/>
        <v>0</v>
      </c>
      <c r="R105" s="36">
        <f t="shared" si="128"/>
        <v>0</v>
      </c>
      <c r="S105" s="36">
        <f t="shared" si="128"/>
        <v>0</v>
      </c>
      <c r="T105" s="36">
        <f t="shared" si="128"/>
        <v>0</v>
      </c>
      <c r="U105" s="36">
        <f t="shared" si="128"/>
        <v>0</v>
      </c>
      <c r="V105" s="36">
        <f t="shared" si="128"/>
        <v>0</v>
      </c>
      <c r="W105" s="40">
        <f t="shared" si="118"/>
        <v>0</v>
      </c>
      <c r="X105" s="41">
        <f t="shared" si="119"/>
        <v>0</v>
      </c>
      <c r="Y105" s="40"/>
      <c r="Z105" s="41">
        <f t="shared" si="120"/>
        <v>0</v>
      </c>
      <c r="AA105" s="40"/>
      <c r="AB105" s="41">
        <f t="shared" si="121"/>
        <v>0</v>
      </c>
      <c r="AC105" s="42" t="b">
        <f t="shared" si="122"/>
        <v>1</v>
      </c>
      <c r="AD105" s="42" t="b">
        <f t="shared" si="123"/>
        <v>1</v>
      </c>
    </row>
    <row r="106" spans="1:30" ht="13.5" customHeight="1" x14ac:dyDescent="0.4">
      <c r="A106" s="17"/>
      <c r="B106" s="17"/>
      <c r="C106" s="17" t="s">
        <v>54</v>
      </c>
      <c r="D106" s="17"/>
      <c r="E106" s="17"/>
      <c r="F106" s="17"/>
      <c r="G106" s="37"/>
      <c r="H106" s="61"/>
      <c r="I106" s="62"/>
      <c r="J106" s="39">
        <f t="shared" si="116"/>
        <v>0</v>
      </c>
      <c r="K106" s="36">
        <f t="shared" ref="K106:V106" si="129">$J106</f>
        <v>0</v>
      </c>
      <c r="L106" s="36">
        <f t="shared" si="129"/>
        <v>0</v>
      </c>
      <c r="M106" s="36">
        <f t="shared" si="129"/>
        <v>0</v>
      </c>
      <c r="N106" s="36">
        <f t="shared" si="129"/>
        <v>0</v>
      </c>
      <c r="O106" s="36">
        <f t="shared" si="129"/>
        <v>0</v>
      </c>
      <c r="P106" s="36">
        <f t="shared" si="129"/>
        <v>0</v>
      </c>
      <c r="Q106" s="36">
        <f t="shared" si="129"/>
        <v>0</v>
      </c>
      <c r="R106" s="36">
        <f t="shared" si="129"/>
        <v>0</v>
      </c>
      <c r="S106" s="36">
        <f t="shared" si="129"/>
        <v>0</v>
      </c>
      <c r="T106" s="36">
        <f t="shared" si="129"/>
        <v>0</v>
      </c>
      <c r="U106" s="36">
        <f t="shared" si="129"/>
        <v>0</v>
      </c>
      <c r="V106" s="36">
        <f t="shared" si="129"/>
        <v>0</v>
      </c>
      <c r="W106" s="40">
        <f t="shared" si="118"/>
        <v>0</v>
      </c>
      <c r="X106" s="41">
        <f t="shared" si="119"/>
        <v>0</v>
      </c>
      <c r="Y106" s="40"/>
      <c r="Z106" s="41">
        <f t="shared" si="120"/>
        <v>0</v>
      </c>
      <c r="AA106" s="40"/>
      <c r="AB106" s="41">
        <f t="shared" si="121"/>
        <v>0</v>
      </c>
      <c r="AC106" s="42" t="b">
        <f t="shared" si="122"/>
        <v>1</v>
      </c>
      <c r="AD106" s="42" t="b">
        <f t="shared" si="123"/>
        <v>1</v>
      </c>
    </row>
    <row r="107" spans="1:30" ht="13.5" customHeight="1" x14ac:dyDescent="0.3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row>
    <row r="108" spans="1:30" ht="13.5" customHeight="1" thickBot="1" x14ac:dyDescent="0.45">
      <c r="A108" s="17"/>
      <c r="B108" s="52" t="s">
        <v>96</v>
      </c>
      <c r="C108" s="53"/>
      <c r="D108" s="53"/>
      <c r="E108" s="53"/>
      <c r="F108" s="53"/>
      <c r="G108" s="53"/>
      <c r="H108" s="53"/>
      <c r="I108" s="53"/>
      <c r="J108" s="53"/>
      <c r="K108" s="54">
        <f t="shared" ref="K108:W108" si="130">SUM(K100:K106)</f>
        <v>0</v>
      </c>
      <c r="L108" s="54">
        <f t="shared" si="130"/>
        <v>0</v>
      </c>
      <c r="M108" s="54">
        <f t="shared" si="130"/>
        <v>0</v>
      </c>
      <c r="N108" s="54">
        <f t="shared" si="130"/>
        <v>0</v>
      </c>
      <c r="O108" s="54">
        <f t="shared" si="130"/>
        <v>0</v>
      </c>
      <c r="P108" s="54">
        <f t="shared" si="130"/>
        <v>0</v>
      </c>
      <c r="Q108" s="54">
        <f t="shared" si="130"/>
        <v>0</v>
      </c>
      <c r="R108" s="54">
        <f t="shared" si="130"/>
        <v>0</v>
      </c>
      <c r="S108" s="54">
        <f t="shared" si="130"/>
        <v>0</v>
      </c>
      <c r="T108" s="54">
        <f t="shared" si="130"/>
        <v>0</v>
      </c>
      <c r="U108" s="54">
        <f t="shared" si="130"/>
        <v>0</v>
      </c>
      <c r="V108" s="54">
        <f t="shared" si="130"/>
        <v>0</v>
      </c>
      <c r="W108" s="55">
        <f t="shared" si="130"/>
        <v>0</v>
      </c>
      <c r="X108" s="56">
        <f>W108/$Z$3</f>
        <v>0</v>
      </c>
      <c r="Y108" s="55">
        <f>SUM(Y100:Y106)</f>
        <v>0</v>
      </c>
      <c r="Z108" s="56">
        <f>Y108/$Z$3</f>
        <v>0</v>
      </c>
      <c r="AA108" s="55">
        <f>SUM(AA100:AA106)</f>
        <v>0</v>
      </c>
      <c r="AB108" s="56">
        <f>AA108/$Z$3</f>
        <v>0</v>
      </c>
      <c r="AC108" s="42" t="b">
        <f t="shared" ref="AC108" si="131">W108=(Y108+AA108)</f>
        <v>1</v>
      </c>
      <c r="AD108" s="42" t="b">
        <f t="shared" ref="AD108" si="132">X108=(Z108+AB108)</f>
        <v>1</v>
      </c>
    </row>
    <row r="109" spans="1:30" ht="13.5" customHeight="1" thickBot="1" x14ac:dyDescent="0.4">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row>
    <row r="110" spans="1:30" ht="13.5" customHeight="1" thickBot="1" x14ac:dyDescent="0.45">
      <c r="A110" s="29"/>
      <c r="B110" s="30" t="s">
        <v>97</v>
      </c>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2"/>
      <c r="AD110" s="32"/>
    </row>
    <row r="111" spans="1:30" ht="13.5" customHeight="1" x14ac:dyDescent="0.3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row>
    <row r="112" spans="1:30" ht="13.5" customHeight="1" x14ac:dyDescent="0.4">
      <c r="A112" s="17"/>
      <c r="B112" s="18" t="s">
        <v>98</v>
      </c>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row>
    <row r="113" spans="1:30" ht="13.5" customHeight="1" x14ac:dyDescent="0.3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row>
    <row r="114" spans="1:30" ht="13.5" customHeight="1" x14ac:dyDescent="0.4">
      <c r="A114" s="17"/>
      <c r="B114" s="34" t="s">
        <v>99</v>
      </c>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row>
    <row r="115" spans="1:30" ht="13.5" customHeight="1" x14ac:dyDescent="0.4">
      <c r="A115" s="17"/>
      <c r="B115" s="17"/>
      <c r="C115" s="17" t="s">
        <v>54</v>
      </c>
      <c r="D115" s="17"/>
      <c r="E115" s="17"/>
      <c r="F115" s="17"/>
      <c r="G115" s="37"/>
      <c r="H115" s="61"/>
      <c r="I115" s="62"/>
      <c r="J115" s="39">
        <f t="shared" ref="J115:J121" si="133">G115*H115*I115</f>
        <v>0</v>
      </c>
      <c r="K115" s="36">
        <f t="shared" ref="K115:V115" si="134">$J115</f>
        <v>0</v>
      </c>
      <c r="L115" s="36">
        <f t="shared" si="134"/>
        <v>0</v>
      </c>
      <c r="M115" s="36">
        <f t="shared" si="134"/>
        <v>0</v>
      </c>
      <c r="N115" s="36">
        <f t="shared" si="134"/>
        <v>0</v>
      </c>
      <c r="O115" s="36">
        <f t="shared" si="134"/>
        <v>0</v>
      </c>
      <c r="P115" s="36">
        <f t="shared" si="134"/>
        <v>0</v>
      </c>
      <c r="Q115" s="36">
        <f t="shared" si="134"/>
        <v>0</v>
      </c>
      <c r="R115" s="36">
        <f t="shared" si="134"/>
        <v>0</v>
      </c>
      <c r="S115" s="36">
        <f t="shared" si="134"/>
        <v>0</v>
      </c>
      <c r="T115" s="36">
        <f t="shared" si="134"/>
        <v>0</v>
      </c>
      <c r="U115" s="36">
        <f t="shared" si="134"/>
        <v>0</v>
      </c>
      <c r="V115" s="36">
        <f t="shared" si="134"/>
        <v>0</v>
      </c>
      <c r="W115" s="40">
        <f t="shared" ref="W115:W121" si="135">SUM(K115:V115)</f>
        <v>0</v>
      </c>
      <c r="X115" s="41">
        <f t="shared" ref="X115:X121" si="136">W115/$Z$3</f>
        <v>0</v>
      </c>
      <c r="Y115" s="40"/>
      <c r="Z115" s="41">
        <f t="shared" ref="Z115:Z121" si="137">Y115/$Z$3</f>
        <v>0</v>
      </c>
      <c r="AA115" s="40"/>
      <c r="AB115" s="41">
        <f t="shared" ref="AB115:AB121" si="138">AA115/$Z$3</f>
        <v>0</v>
      </c>
      <c r="AC115" s="42" t="b">
        <f t="shared" ref="AC115:AC122" si="139">W115=(Y115+AA115)</f>
        <v>1</v>
      </c>
      <c r="AD115" s="42" t="b">
        <f t="shared" ref="AD115:AD122" si="140">X115=(Z115+AB115)</f>
        <v>1</v>
      </c>
    </row>
    <row r="116" spans="1:30" ht="13.5" customHeight="1" x14ac:dyDescent="0.4">
      <c r="A116" s="17"/>
      <c r="B116" s="17"/>
      <c r="C116" s="17" t="s">
        <v>54</v>
      </c>
      <c r="D116" s="17"/>
      <c r="E116" s="17"/>
      <c r="F116" s="17"/>
      <c r="G116" s="37"/>
      <c r="H116" s="61"/>
      <c r="I116" s="62"/>
      <c r="J116" s="39">
        <f t="shared" si="133"/>
        <v>0</v>
      </c>
      <c r="K116" s="36">
        <f t="shared" ref="K116:V116" si="141">$J116</f>
        <v>0</v>
      </c>
      <c r="L116" s="36">
        <f t="shared" si="141"/>
        <v>0</v>
      </c>
      <c r="M116" s="36">
        <f t="shared" si="141"/>
        <v>0</v>
      </c>
      <c r="N116" s="36">
        <f t="shared" si="141"/>
        <v>0</v>
      </c>
      <c r="O116" s="36">
        <f t="shared" si="141"/>
        <v>0</v>
      </c>
      <c r="P116" s="36">
        <f t="shared" si="141"/>
        <v>0</v>
      </c>
      <c r="Q116" s="36">
        <f t="shared" si="141"/>
        <v>0</v>
      </c>
      <c r="R116" s="36">
        <f t="shared" si="141"/>
        <v>0</v>
      </c>
      <c r="S116" s="36">
        <f t="shared" si="141"/>
        <v>0</v>
      </c>
      <c r="T116" s="36">
        <f t="shared" si="141"/>
        <v>0</v>
      </c>
      <c r="U116" s="36">
        <f t="shared" si="141"/>
        <v>0</v>
      </c>
      <c r="V116" s="36">
        <f t="shared" si="141"/>
        <v>0</v>
      </c>
      <c r="W116" s="40">
        <f t="shared" si="135"/>
        <v>0</v>
      </c>
      <c r="X116" s="41">
        <f t="shared" si="136"/>
        <v>0</v>
      </c>
      <c r="Y116" s="40"/>
      <c r="Z116" s="41">
        <f t="shared" si="137"/>
        <v>0</v>
      </c>
      <c r="AA116" s="40"/>
      <c r="AB116" s="41">
        <f t="shared" si="138"/>
        <v>0</v>
      </c>
      <c r="AC116" s="42" t="b">
        <f t="shared" si="139"/>
        <v>1</v>
      </c>
      <c r="AD116" s="42" t="b">
        <f t="shared" si="140"/>
        <v>1</v>
      </c>
    </row>
    <row r="117" spans="1:30" ht="13.5" customHeight="1" x14ac:dyDescent="0.4">
      <c r="A117" s="17"/>
      <c r="B117" s="17"/>
      <c r="C117" s="17" t="s">
        <v>54</v>
      </c>
      <c r="D117" s="17"/>
      <c r="E117" s="17"/>
      <c r="F117" s="17"/>
      <c r="G117" s="37"/>
      <c r="H117" s="61"/>
      <c r="I117" s="62"/>
      <c r="J117" s="39">
        <f t="shared" si="133"/>
        <v>0</v>
      </c>
      <c r="K117" s="36">
        <f t="shared" ref="K117:V117" si="142">$J117</f>
        <v>0</v>
      </c>
      <c r="L117" s="36">
        <f t="shared" si="142"/>
        <v>0</v>
      </c>
      <c r="M117" s="36">
        <f t="shared" si="142"/>
        <v>0</v>
      </c>
      <c r="N117" s="36">
        <f t="shared" si="142"/>
        <v>0</v>
      </c>
      <c r="O117" s="36">
        <f t="shared" si="142"/>
        <v>0</v>
      </c>
      <c r="P117" s="36">
        <f t="shared" si="142"/>
        <v>0</v>
      </c>
      <c r="Q117" s="36">
        <f t="shared" si="142"/>
        <v>0</v>
      </c>
      <c r="R117" s="36">
        <f t="shared" si="142"/>
        <v>0</v>
      </c>
      <c r="S117" s="36">
        <f t="shared" si="142"/>
        <v>0</v>
      </c>
      <c r="T117" s="36">
        <f t="shared" si="142"/>
        <v>0</v>
      </c>
      <c r="U117" s="36">
        <f t="shared" si="142"/>
        <v>0</v>
      </c>
      <c r="V117" s="36">
        <f t="shared" si="142"/>
        <v>0</v>
      </c>
      <c r="W117" s="40">
        <f t="shared" si="135"/>
        <v>0</v>
      </c>
      <c r="X117" s="41">
        <f t="shared" si="136"/>
        <v>0</v>
      </c>
      <c r="Y117" s="40"/>
      <c r="Z117" s="41">
        <f t="shared" si="137"/>
        <v>0</v>
      </c>
      <c r="AA117" s="40"/>
      <c r="AB117" s="41">
        <f t="shared" si="138"/>
        <v>0</v>
      </c>
      <c r="AC117" s="42" t="b">
        <f t="shared" si="139"/>
        <v>1</v>
      </c>
      <c r="AD117" s="42" t="b">
        <f t="shared" si="140"/>
        <v>1</v>
      </c>
    </row>
    <row r="118" spans="1:30" ht="13.5" customHeight="1" x14ac:dyDescent="0.4">
      <c r="A118" s="17"/>
      <c r="B118" s="17"/>
      <c r="C118" s="17" t="s">
        <v>54</v>
      </c>
      <c r="D118" s="17"/>
      <c r="E118" s="17"/>
      <c r="F118" s="17"/>
      <c r="G118" s="37"/>
      <c r="H118" s="61"/>
      <c r="I118" s="62"/>
      <c r="J118" s="39">
        <f t="shared" si="133"/>
        <v>0</v>
      </c>
      <c r="K118" s="36">
        <f t="shared" ref="K118:V118" si="143">$J118</f>
        <v>0</v>
      </c>
      <c r="L118" s="36">
        <f t="shared" si="143"/>
        <v>0</v>
      </c>
      <c r="M118" s="36">
        <f t="shared" si="143"/>
        <v>0</v>
      </c>
      <c r="N118" s="36">
        <f t="shared" si="143"/>
        <v>0</v>
      </c>
      <c r="O118" s="36">
        <f t="shared" si="143"/>
        <v>0</v>
      </c>
      <c r="P118" s="36">
        <f t="shared" si="143"/>
        <v>0</v>
      </c>
      <c r="Q118" s="36">
        <f t="shared" si="143"/>
        <v>0</v>
      </c>
      <c r="R118" s="36">
        <f t="shared" si="143"/>
        <v>0</v>
      </c>
      <c r="S118" s="36">
        <f t="shared" si="143"/>
        <v>0</v>
      </c>
      <c r="T118" s="36">
        <f t="shared" si="143"/>
        <v>0</v>
      </c>
      <c r="U118" s="36">
        <f t="shared" si="143"/>
        <v>0</v>
      </c>
      <c r="V118" s="36">
        <f t="shared" si="143"/>
        <v>0</v>
      </c>
      <c r="W118" s="40">
        <f t="shared" si="135"/>
        <v>0</v>
      </c>
      <c r="X118" s="41">
        <f t="shared" si="136"/>
        <v>0</v>
      </c>
      <c r="Y118" s="40"/>
      <c r="Z118" s="41">
        <f t="shared" si="137"/>
        <v>0</v>
      </c>
      <c r="AA118" s="40"/>
      <c r="AB118" s="41">
        <f t="shared" si="138"/>
        <v>0</v>
      </c>
      <c r="AC118" s="42" t="b">
        <f t="shared" si="139"/>
        <v>1</v>
      </c>
      <c r="AD118" s="42" t="b">
        <f t="shared" si="140"/>
        <v>1</v>
      </c>
    </row>
    <row r="119" spans="1:30" ht="13.5" customHeight="1" x14ac:dyDescent="0.4">
      <c r="A119" s="17"/>
      <c r="B119" s="17"/>
      <c r="C119" s="17" t="s">
        <v>54</v>
      </c>
      <c r="D119" s="17"/>
      <c r="E119" s="17"/>
      <c r="F119" s="17"/>
      <c r="G119" s="37"/>
      <c r="H119" s="61"/>
      <c r="I119" s="62"/>
      <c r="J119" s="39">
        <f t="shared" si="133"/>
        <v>0</v>
      </c>
      <c r="K119" s="36">
        <f t="shared" ref="K119:V119" si="144">$J119</f>
        <v>0</v>
      </c>
      <c r="L119" s="36">
        <f t="shared" si="144"/>
        <v>0</v>
      </c>
      <c r="M119" s="36">
        <f t="shared" si="144"/>
        <v>0</v>
      </c>
      <c r="N119" s="36">
        <f t="shared" si="144"/>
        <v>0</v>
      </c>
      <c r="O119" s="36">
        <f t="shared" si="144"/>
        <v>0</v>
      </c>
      <c r="P119" s="36">
        <f t="shared" si="144"/>
        <v>0</v>
      </c>
      <c r="Q119" s="36">
        <f t="shared" si="144"/>
        <v>0</v>
      </c>
      <c r="R119" s="36">
        <f t="shared" si="144"/>
        <v>0</v>
      </c>
      <c r="S119" s="36">
        <f t="shared" si="144"/>
        <v>0</v>
      </c>
      <c r="T119" s="36">
        <f t="shared" si="144"/>
        <v>0</v>
      </c>
      <c r="U119" s="36">
        <f t="shared" si="144"/>
        <v>0</v>
      </c>
      <c r="V119" s="36">
        <f t="shared" si="144"/>
        <v>0</v>
      </c>
      <c r="W119" s="40">
        <f t="shared" si="135"/>
        <v>0</v>
      </c>
      <c r="X119" s="41">
        <f t="shared" si="136"/>
        <v>0</v>
      </c>
      <c r="Y119" s="40"/>
      <c r="Z119" s="41">
        <f t="shared" si="137"/>
        <v>0</v>
      </c>
      <c r="AA119" s="40"/>
      <c r="AB119" s="41">
        <f t="shared" si="138"/>
        <v>0</v>
      </c>
      <c r="AC119" s="42" t="b">
        <f t="shared" si="139"/>
        <v>1</v>
      </c>
      <c r="AD119" s="42" t="b">
        <f t="shared" si="140"/>
        <v>1</v>
      </c>
    </row>
    <row r="120" spans="1:30" ht="13.5" customHeight="1" x14ac:dyDescent="0.4">
      <c r="A120" s="17"/>
      <c r="B120" s="17"/>
      <c r="C120" s="17" t="s">
        <v>54</v>
      </c>
      <c r="D120" s="17"/>
      <c r="E120" s="17"/>
      <c r="F120" s="17"/>
      <c r="G120" s="37"/>
      <c r="H120" s="61"/>
      <c r="I120" s="62"/>
      <c r="J120" s="39">
        <f t="shared" si="133"/>
        <v>0</v>
      </c>
      <c r="K120" s="36">
        <f t="shared" ref="K120:V120" si="145">$J120</f>
        <v>0</v>
      </c>
      <c r="L120" s="36">
        <f t="shared" si="145"/>
        <v>0</v>
      </c>
      <c r="M120" s="36">
        <f t="shared" si="145"/>
        <v>0</v>
      </c>
      <c r="N120" s="36">
        <f t="shared" si="145"/>
        <v>0</v>
      </c>
      <c r="O120" s="36">
        <f t="shared" si="145"/>
        <v>0</v>
      </c>
      <c r="P120" s="36">
        <f t="shared" si="145"/>
        <v>0</v>
      </c>
      <c r="Q120" s="36">
        <f t="shared" si="145"/>
        <v>0</v>
      </c>
      <c r="R120" s="36">
        <f t="shared" si="145"/>
        <v>0</v>
      </c>
      <c r="S120" s="36">
        <f t="shared" si="145"/>
        <v>0</v>
      </c>
      <c r="T120" s="36">
        <f t="shared" si="145"/>
        <v>0</v>
      </c>
      <c r="U120" s="36">
        <f t="shared" si="145"/>
        <v>0</v>
      </c>
      <c r="V120" s="36">
        <f t="shared" si="145"/>
        <v>0</v>
      </c>
      <c r="W120" s="40">
        <f t="shared" si="135"/>
        <v>0</v>
      </c>
      <c r="X120" s="41">
        <f t="shared" si="136"/>
        <v>0</v>
      </c>
      <c r="Y120" s="40"/>
      <c r="Z120" s="41">
        <f t="shared" si="137"/>
        <v>0</v>
      </c>
      <c r="AA120" s="40"/>
      <c r="AB120" s="41">
        <f t="shared" si="138"/>
        <v>0</v>
      </c>
      <c r="AC120" s="42" t="b">
        <f t="shared" si="139"/>
        <v>1</v>
      </c>
      <c r="AD120" s="42" t="b">
        <f t="shared" si="140"/>
        <v>1</v>
      </c>
    </row>
    <row r="121" spans="1:30" ht="13.5" customHeight="1" x14ac:dyDescent="0.4">
      <c r="A121" s="17"/>
      <c r="B121" s="17"/>
      <c r="C121" s="17" t="s">
        <v>54</v>
      </c>
      <c r="D121" s="17"/>
      <c r="E121" s="17"/>
      <c r="F121" s="17"/>
      <c r="G121" s="37"/>
      <c r="H121" s="61"/>
      <c r="I121" s="62"/>
      <c r="J121" s="39">
        <f t="shared" si="133"/>
        <v>0</v>
      </c>
      <c r="K121" s="36">
        <f t="shared" ref="K121:V121" si="146">$J121</f>
        <v>0</v>
      </c>
      <c r="L121" s="36">
        <f t="shared" si="146"/>
        <v>0</v>
      </c>
      <c r="M121" s="36">
        <f t="shared" si="146"/>
        <v>0</v>
      </c>
      <c r="N121" s="36">
        <f t="shared" si="146"/>
        <v>0</v>
      </c>
      <c r="O121" s="36">
        <f t="shared" si="146"/>
        <v>0</v>
      </c>
      <c r="P121" s="36">
        <f t="shared" si="146"/>
        <v>0</v>
      </c>
      <c r="Q121" s="36">
        <f t="shared" si="146"/>
        <v>0</v>
      </c>
      <c r="R121" s="36">
        <f t="shared" si="146"/>
        <v>0</v>
      </c>
      <c r="S121" s="36">
        <f t="shared" si="146"/>
        <v>0</v>
      </c>
      <c r="T121" s="36">
        <f t="shared" si="146"/>
        <v>0</v>
      </c>
      <c r="U121" s="36">
        <f t="shared" si="146"/>
        <v>0</v>
      </c>
      <c r="V121" s="36">
        <f t="shared" si="146"/>
        <v>0</v>
      </c>
      <c r="W121" s="40">
        <f t="shared" si="135"/>
        <v>0</v>
      </c>
      <c r="X121" s="41">
        <f t="shared" si="136"/>
        <v>0</v>
      </c>
      <c r="Y121" s="40"/>
      <c r="Z121" s="41">
        <f t="shared" si="137"/>
        <v>0</v>
      </c>
      <c r="AA121" s="40"/>
      <c r="AB121" s="41">
        <f t="shared" si="138"/>
        <v>0</v>
      </c>
      <c r="AC121" s="42" t="b">
        <f t="shared" si="139"/>
        <v>1</v>
      </c>
      <c r="AD121" s="42" t="b">
        <f t="shared" si="140"/>
        <v>1</v>
      </c>
    </row>
    <row r="122" spans="1:30" ht="13.5" customHeight="1" thickBot="1" x14ac:dyDescent="0.45">
      <c r="A122" s="46"/>
      <c r="B122" s="63" t="s">
        <v>100</v>
      </c>
      <c r="C122" s="63"/>
      <c r="D122" s="63"/>
      <c r="E122" s="63"/>
      <c r="F122" s="63"/>
      <c r="G122" s="63"/>
      <c r="H122" s="63"/>
      <c r="I122" s="63"/>
      <c r="J122" s="63"/>
      <c r="K122" s="64">
        <f t="shared" ref="K122:W122" si="147">SUM(K115:K121)</f>
        <v>0</v>
      </c>
      <c r="L122" s="64">
        <f t="shared" si="147"/>
        <v>0</v>
      </c>
      <c r="M122" s="64">
        <f t="shared" si="147"/>
        <v>0</v>
      </c>
      <c r="N122" s="64">
        <f t="shared" si="147"/>
        <v>0</v>
      </c>
      <c r="O122" s="64">
        <f t="shared" si="147"/>
        <v>0</v>
      </c>
      <c r="P122" s="64">
        <f t="shared" si="147"/>
        <v>0</v>
      </c>
      <c r="Q122" s="64">
        <f t="shared" si="147"/>
        <v>0</v>
      </c>
      <c r="R122" s="64">
        <f t="shared" si="147"/>
        <v>0</v>
      </c>
      <c r="S122" s="64">
        <f t="shared" si="147"/>
        <v>0</v>
      </c>
      <c r="T122" s="64">
        <f t="shared" si="147"/>
        <v>0</v>
      </c>
      <c r="U122" s="64">
        <f t="shared" si="147"/>
        <v>0</v>
      </c>
      <c r="V122" s="64">
        <f t="shared" si="147"/>
        <v>0</v>
      </c>
      <c r="W122" s="65">
        <f t="shared" si="147"/>
        <v>0</v>
      </c>
      <c r="X122" s="66">
        <f>W122/$Z$3</f>
        <v>0</v>
      </c>
      <c r="Y122" s="65">
        <f>SUM(Y115:Y121)</f>
        <v>0</v>
      </c>
      <c r="Z122" s="66">
        <f>Y122/$Z$3</f>
        <v>0</v>
      </c>
      <c r="AA122" s="65">
        <f>SUM(AA115:AA121)</f>
        <v>0</v>
      </c>
      <c r="AB122" s="66">
        <f>AA122/$Z$3</f>
        <v>0</v>
      </c>
      <c r="AC122" s="42" t="b">
        <f t="shared" si="139"/>
        <v>1</v>
      </c>
      <c r="AD122" s="42" t="b">
        <f t="shared" si="140"/>
        <v>1</v>
      </c>
    </row>
    <row r="123" spans="1:30" ht="13.5" customHeight="1" x14ac:dyDescent="0.3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row>
    <row r="124" spans="1:30" ht="13.5" customHeight="1" x14ac:dyDescent="0.4">
      <c r="A124" s="17"/>
      <c r="B124" s="34" t="s">
        <v>101</v>
      </c>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row>
    <row r="125" spans="1:30" ht="13.5" customHeight="1" x14ac:dyDescent="0.4">
      <c r="A125" s="17"/>
      <c r="B125" s="17"/>
      <c r="C125" s="17" t="s">
        <v>54</v>
      </c>
      <c r="D125" s="17"/>
      <c r="E125" s="17"/>
      <c r="F125" s="17"/>
      <c r="G125" s="37"/>
      <c r="H125" s="61"/>
      <c r="I125" s="62"/>
      <c r="J125" s="39">
        <f t="shared" ref="J125:J131" si="148">G125*H125*I125</f>
        <v>0</v>
      </c>
      <c r="K125" s="36">
        <f t="shared" ref="K125:V125" si="149">$J125</f>
        <v>0</v>
      </c>
      <c r="L125" s="36">
        <f t="shared" si="149"/>
        <v>0</v>
      </c>
      <c r="M125" s="36">
        <f t="shared" si="149"/>
        <v>0</v>
      </c>
      <c r="N125" s="36">
        <f t="shared" si="149"/>
        <v>0</v>
      </c>
      <c r="O125" s="36">
        <f t="shared" si="149"/>
        <v>0</v>
      </c>
      <c r="P125" s="36">
        <f t="shared" si="149"/>
        <v>0</v>
      </c>
      <c r="Q125" s="36">
        <f t="shared" si="149"/>
        <v>0</v>
      </c>
      <c r="R125" s="36">
        <f t="shared" si="149"/>
        <v>0</v>
      </c>
      <c r="S125" s="36">
        <f t="shared" si="149"/>
        <v>0</v>
      </c>
      <c r="T125" s="36">
        <f t="shared" si="149"/>
        <v>0</v>
      </c>
      <c r="U125" s="36">
        <f t="shared" si="149"/>
        <v>0</v>
      </c>
      <c r="V125" s="36">
        <f t="shared" si="149"/>
        <v>0</v>
      </c>
      <c r="W125" s="40">
        <f t="shared" ref="W125:W131" si="150">SUM(K125:V125)</f>
        <v>0</v>
      </c>
      <c r="X125" s="41">
        <f t="shared" ref="X125:X131" si="151">W125/$Z$3</f>
        <v>0</v>
      </c>
      <c r="Y125" s="40"/>
      <c r="Z125" s="41">
        <f t="shared" ref="Z125:Z131" si="152">Y125/$Z$3</f>
        <v>0</v>
      </c>
      <c r="AA125" s="40"/>
      <c r="AB125" s="41">
        <f t="shared" ref="AB125:AB131" si="153">AA125/$Z$3</f>
        <v>0</v>
      </c>
      <c r="AC125" s="42" t="b">
        <f t="shared" ref="AC125:AC132" si="154">W125=(Y125+AA125)</f>
        <v>1</v>
      </c>
      <c r="AD125" s="42" t="b">
        <f t="shared" ref="AD125:AD132" si="155">X125=(Z125+AB125)</f>
        <v>1</v>
      </c>
    </row>
    <row r="126" spans="1:30" ht="13.5" customHeight="1" x14ac:dyDescent="0.4">
      <c r="A126" s="17"/>
      <c r="B126" s="17"/>
      <c r="C126" s="17" t="s">
        <v>54</v>
      </c>
      <c r="D126" s="17"/>
      <c r="E126" s="17"/>
      <c r="F126" s="17"/>
      <c r="G126" s="37"/>
      <c r="H126" s="61"/>
      <c r="I126" s="62"/>
      <c r="J126" s="39">
        <f t="shared" si="148"/>
        <v>0</v>
      </c>
      <c r="K126" s="36">
        <f t="shared" ref="K126:V126" si="156">$J126</f>
        <v>0</v>
      </c>
      <c r="L126" s="36">
        <f t="shared" si="156"/>
        <v>0</v>
      </c>
      <c r="M126" s="36">
        <f t="shared" si="156"/>
        <v>0</v>
      </c>
      <c r="N126" s="36">
        <f t="shared" si="156"/>
        <v>0</v>
      </c>
      <c r="O126" s="36">
        <f t="shared" si="156"/>
        <v>0</v>
      </c>
      <c r="P126" s="36">
        <f t="shared" si="156"/>
        <v>0</v>
      </c>
      <c r="Q126" s="36">
        <f t="shared" si="156"/>
        <v>0</v>
      </c>
      <c r="R126" s="36">
        <f t="shared" si="156"/>
        <v>0</v>
      </c>
      <c r="S126" s="36">
        <f t="shared" si="156"/>
        <v>0</v>
      </c>
      <c r="T126" s="36">
        <f t="shared" si="156"/>
        <v>0</v>
      </c>
      <c r="U126" s="36">
        <f t="shared" si="156"/>
        <v>0</v>
      </c>
      <c r="V126" s="36">
        <f t="shared" si="156"/>
        <v>0</v>
      </c>
      <c r="W126" s="40">
        <f t="shared" si="150"/>
        <v>0</v>
      </c>
      <c r="X126" s="41">
        <f t="shared" si="151"/>
        <v>0</v>
      </c>
      <c r="Y126" s="40"/>
      <c r="Z126" s="41">
        <f t="shared" si="152"/>
        <v>0</v>
      </c>
      <c r="AA126" s="40"/>
      <c r="AB126" s="41">
        <f t="shared" si="153"/>
        <v>0</v>
      </c>
      <c r="AC126" s="42" t="b">
        <f t="shared" si="154"/>
        <v>1</v>
      </c>
      <c r="AD126" s="42" t="b">
        <f t="shared" si="155"/>
        <v>1</v>
      </c>
    </row>
    <row r="127" spans="1:30" ht="13.5" customHeight="1" x14ac:dyDescent="0.4">
      <c r="A127" s="17"/>
      <c r="B127" s="17"/>
      <c r="C127" s="17" t="s">
        <v>54</v>
      </c>
      <c r="D127" s="17"/>
      <c r="E127" s="17"/>
      <c r="F127" s="17"/>
      <c r="G127" s="37"/>
      <c r="H127" s="61"/>
      <c r="I127" s="62"/>
      <c r="J127" s="39">
        <f t="shared" si="148"/>
        <v>0</v>
      </c>
      <c r="K127" s="36">
        <f t="shared" ref="K127:V127" si="157">$J127</f>
        <v>0</v>
      </c>
      <c r="L127" s="36">
        <f t="shared" si="157"/>
        <v>0</v>
      </c>
      <c r="M127" s="36">
        <f t="shared" si="157"/>
        <v>0</v>
      </c>
      <c r="N127" s="36">
        <f t="shared" si="157"/>
        <v>0</v>
      </c>
      <c r="O127" s="36">
        <f t="shared" si="157"/>
        <v>0</v>
      </c>
      <c r="P127" s="36">
        <f t="shared" si="157"/>
        <v>0</v>
      </c>
      <c r="Q127" s="36">
        <f t="shared" si="157"/>
        <v>0</v>
      </c>
      <c r="R127" s="36">
        <f t="shared" si="157"/>
        <v>0</v>
      </c>
      <c r="S127" s="36">
        <f t="shared" si="157"/>
        <v>0</v>
      </c>
      <c r="T127" s="36">
        <f t="shared" si="157"/>
        <v>0</v>
      </c>
      <c r="U127" s="36">
        <f t="shared" si="157"/>
        <v>0</v>
      </c>
      <c r="V127" s="36">
        <f t="shared" si="157"/>
        <v>0</v>
      </c>
      <c r="W127" s="40">
        <f t="shared" si="150"/>
        <v>0</v>
      </c>
      <c r="X127" s="41">
        <f t="shared" si="151"/>
        <v>0</v>
      </c>
      <c r="Y127" s="40"/>
      <c r="Z127" s="41">
        <f t="shared" si="152"/>
        <v>0</v>
      </c>
      <c r="AA127" s="40"/>
      <c r="AB127" s="41">
        <f t="shared" si="153"/>
        <v>0</v>
      </c>
      <c r="AC127" s="42" t="b">
        <f t="shared" si="154"/>
        <v>1</v>
      </c>
      <c r="AD127" s="42" t="b">
        <f t="shared" si="155"/>
        <v>1</v>
      </c>
    </row>
    <row r="128" spans="1:30" ht="13.5" customHeight="1" x14ac:dyDescent="0.4">
      <c r="A128" s="17"/>
      <c r="B128" s="17"/>
      <c r="C128" s="17" t="s">
        <v>54</v>
      </c>
      <c r="D128" s="17"/>
      <c r="E128" s="17"/>
      <c r="F128" s="17"/>
      <c r="G128" s="37"/>
      <c r="H128" s="61"/>
      <c r="I128" s="62"/>
      <c r="J128" s="39">
        <f t="shared" si="148"/>
        <v>0</v>
      </c>
      <c r="K128" s="36">
        <f t="shared" ref="K128:V128" si="158">$J128</f>
        <v>0</v>
      </c>
      <c r="L128" s="36">
        <f t="shared" si="158"/>
        <v>0</v>
      </c>
      <c r="M128" s="36">
        <f t="shared" si="158"/>
        <v>0</v>
      </c>
      <c r="N128" s="36">
        <f t="shared" si="158"/>
        <v>0</v>
      </c>
      <c r="O128" s="36">
        <f t="shared" si="158"/>
        <v>0</v>
      </c>
      <c r="P128" s="36">
        <f t="shared" si="158"/>
        <v>0</v>
      </c>
      <c r="Q128" s="36">
        <f t="shared" si="158"/>
        <v>0</v>
      </c>
      <c r="R128" s="36">
        <f t="shared" si="158"/>
        <v>0</v>
      </c>
      <c r="S128" s="36">
        <f t="shared" si="158"/>
        <v>0</v>
      </c>
      <c r="T128" s="36">
        <f t="shared" si="158"/>
        <v>0</v>
      </c>
      <c r="U128" s="36">
        <f t="shared" si="158"/>
        <v>0</v>
      </c>
      <c r="V128" s="36">
        <f t="shared" si="158"/>
        <v>0</v>
      </c>
      <c r="W128" s="40">
        <f t="shared" si="150"/>
        <v>0</v>
      </c>
      <c r="X128" s="41">
        <f t="shared" si="151"/>
        <v>0</v>
      </c>
      <c r="Y128" s="40"/>
      <c r="Z128" s="41">
        <f t="shared" si="152"/>
        <v>0</v>
      </c>
      <c r="AA128" s="40"/>
      <c r="AB128" s="41">
        <f t="shared" si="153"/>
        <v>0</v>
      </c>
      <c r="AC128" s="42" t="b">
        <f t="shared" si="154"/>
        <v>1</v>
      </c>
      <c r="AD128" s="42" t="b">
        <f t="shared" si="155"/>
        <v>1</v>
      </c>
    </row>
    <row r="129" spans="1:30" ht="13.5" customHeight="1" x14ac:dyDescent="0.4">
      <c r="A129" s="17"/>
      <c r="B129" s="17"/>
      <c r="C129" s="17" t="s">
        <v>54</v>
      </c>
      <c r="D129" s="17"/>
      <c r="E129" s="17"/>
      <c r="F129" s="17"/>
      <c r="G129" s="37"/>
      <c r="H129" s="61"/>
      <c r="I129" s="62"/>
      <c r="J129" s="39">
        <f t="shared" si="148"/>
        <v>0</v>
      </c>
      <c r="K129" s="36">
        <f t="shared" ref="K129:V129" si="159">$J129</f>
        <v>0</v>
      </c>
      <c r="L129" s="36">
        <f t="shared" si="159"/>
        <v>0</v>
      </c>
      <c r="M129" s="36">
        <f t="shared" si="159"/>
        <v>0</v>
      </c>
      <c r="N129" s="36">
        <f t="shared" si="159"/>
        <v>0</v>
      </c>
      <c r="O129" s="36">
        <f t="shared" si="159"/>
        <v>0</v>
      </c>
      <c r="P129" s="36">
        <f t="shared" si="159"/>
        <v>0</v>
      </c>
      <c r="Q129" s="36">
        <f t="shared" si="159"/>
        <v>0</v>
      </c>
      <c r="R129" s="36">
        <f t="shared" si="159"/>
        <v>0</v>
      </c>
      <c r="S129" s="36">
        <f t="shared" si="159"/>
        <v>0</v>
      </c>
      <c r="T129" s="36">
        <f t="shared" si="159"/>
        <v>0</v>
      </c>
      <c r="U129" s="36">
        <f t="shared" si="159"/>
        <v>0</v>
      </c>
      <c r="V129" s="36">
        <f t="shared" si="159"/>
        <v>0</v>
      </c>
      <c r="W129" s="40">
        <f t="shared" si="150"/>
        <v>0</v>
      </c>
      <c r="X129" s="41">
        <f t="shared" si="151"/>
        <v>0</v>
      </c>
      <c r="Y129" s="40"/>
      <c r="Z129" s="41">
        <f t="shared" si="152"/>
        <v>0</v>
      </c>
      <c r="AA129" s="40"/>
      <c r="AB129" s="41">
        <f t="shared" si="153"/>
        <v>0</v>
      </c>
      <c r="AC129" s="42" t="b">
        <f t="shared" si="154"/>
        <v>1</v>
      </c>
      <c r="AD129" s="42" t="b">
        <f t="shared" si="155"/>
        <v>1</v>
      </c>
    </row>
    <row r="130" spans="1:30" ht="13.5" customHeight="1" x14ac:dyDescent="0.4">
      <c r="A130" s="17"/>
      <c r="B130" s="17"/>
      <c r="C130" s="17" t="s">
        <v>54</v>
      </c>
      <c r="D130" s="17"/>
      <c r="E130" s="17"/>
      <c r="F130" s="17"/>
      <c r="G130" s="37"/>
      <c r="H130" s="61"/>
      <c r="I130" s="62"/>
      <c r="J130" s="39">
        <f t="shared" si="148"/>
        <v>0</v>
      </c>
      <c r="K130" s="36">
        <f t="shared" ref="K130:V130" si="160">$J130</f>
        <v>0</v>
      </c>
      <c r="L130" s="36">
        <f t="shared" si="160"/>
        <v>0</v>
      </c>
      <c r="M130" s="36">
        <f t="shared" si="160"/>
        <v>0</v>
      </c>
      <c r="N130" s="36">
        <f t="shared" si="160"/>
        <v>0</v>
      </c>
      <c r="O130" s="36">
        <f t="shared" si="160"/>
        <v>0</v>
      </c>
      <c r="P130" s="36">
        <f t="shared" si="160"/>
        <v>0</v>
      </c>
      <c r="Q130" s="36">
        <f t="shared" si="160"/>
        <v>0</v>
      </c>
      <c r="R130" s="36">
        <f t="shared" si="160"/>
        <v>0</v>
      </c>
      <c r="S130" s="36">
        <f t="shared" si="160"/>
        <v>0</v>
      </c>
      <c r="T130" s="36">
        <f t="shared" si="160"/>
        <v>0</v>
      </c>
      <c r="U130" s="36">
        <f t="shared" si="160"/>
        <v>0</v>
      </c>
      <c r="V130" s="36">
        <f t="shared" si="160"/>
        <v>0</v>
      </c>
      <c r="W130" s="40">
        <f t="shared" si="150"/>
        <v>0</v>
      </c>
      <c r="X130" s="41">
        <f t="shared" si="151"/>
        <v>0</v>
      </c>
      <c r="Y130" s="40"/>
      <c r="Z130" s="41">
        <f t="shared" si="152"/>
        <v>0</v>
      </c>
      <c r="AA130" s="40"/>
      <c r="AB130" s="41">
        <f t="shared" si="153"/>
        <v>0</v>
      </c>
      <c r="AC130" s="42" t="b">
        <f t="shared" si="154"/>
        <v>1</v>
      </c>
      <c r="AD130" s="42" t="b">
        <f t="shared" si="155"/>
        <v>1</v>
      </c>
    </row>
    <row r="131" spans="1:30" ht="13.5" customHeight="1" x14ac:dyDescent="0.4">
      <c r="A131" s="17"/>
      <c r="B131" s="17"/>
      <c r="C131" s="17" t="s">
        <v>54</v>
      </c>
      <c r="D131" s="17"/>
      <c r="E131" s="17"/>
      <c r="F131" s="17"/>
      <c r="G131" s="37"/>
      <c r="H131" s="61"/>
      <c r="I131" s="62"/>
      <c r="J131" s="39">
        <f t="shared" si="148"/>
        <v>0</v>
      </c>
      <c r="K131" s="36">
        <f t="shared" ref="K131:V131" si="161">$J131</f>
        <v>0</v>
      </c>
      <c r="L131" s="36">
        <f t="shared" si="161"/>
        <v>0</v>
      </c>
      <c r="M131" s="36">
        <f t="shared" si="161"/>
        <v>0</v>
      </c>
      <c r="N131" s="36">
        <f t="shared" si="161"/>
        <v>0</v>
      </c>
      <c r="O131" s="36">
        <f t="shared" si="161"/>
        <v>0</v>
      </c>
      <c r="P131" s="36">
        <f t="shared" si="161"/>
        <v>0</v>
      </c>
      <c r="Q131" s="36">
        <f t="shared" si="161"/>
        <v>0</v>
      </c>
      <c r="R131" s="36">
        <f t="shared" si="161"/>
        <v>0</v>
      </c>
      <c r="S131" s="36">
        <f t="shared" si="161"/>
        <v>0</v>
      </c>
      <c r="T131" s="36">
        <f t="shared" si="161"/>
        <v>0</v>
      </c>
      <c r="U131" s="36">
        <f t="shared" si="161"/>
        <v>0</v>
      </c>
      <c r="V131" s="36">
        <f t="shared" si="161"/>
        <v>0</v>
      </c>
      <c r="W131" s="40">
        <f t="shared" si="150"/>
        <v>0</v>
      </c>
      <c r="X131" s="41">
        <f t="shared" si="151"/>
        <v>0</v>
      </c>
      <c r="Y131" s="40"/>
      <c r="Z131" s="41">
        <f t="shared" si="152"/>
        <v>0</v>
      </c>
      <c r="AA131" s="40"/>
      <c r="AB131" s="41">
        <f t="shared" si="153"/>
        <v>0</v>
      </c>
      <c r="AC131" s="42" t="b">
        <f t="shared" si="154"/>
        <v>1</v>
      </c>
      <c r="AD131" s="42" t="b">
        <f t="shared" si="155"/>
        <v>1</v>
      </c>
    </row>
    <row r="132" spans="1:30" ht="13.5" customHeight="1" thickBot="1" x14ac:dyDescent="0.45">
      <c r="A132" s="46"/>
      <c r="B132" s="63" t="s">
        <v>102</v>
      </c>
      <c r="C132" s="63"/>
      <c r="D132" s="63"/>
      <c r="E132" s="63"/>
      <c r="F132" s="63"/>
      <c r="G132" s="63"/>
      <c r="H132" s="63"/>
      <c r="I132" s="63"/>
      <c r="J132" s="63"/>
      <c r="K132" s="64">
        <f t="shared" ref="K132:W132" si="162">SUM(K125:K131)</f>
        <v>0</v>
      </c>
      <c r="L132" s="64">
        <f t="shared" si="162"/>
        <v>0</v>
      </c>
      <c r="M132" s="64">
        <f t="shared" si="162"/>
        <v>0</v>
      </c>
      <c r="N132" s="64">
        <f t="shared" si="162"/>
        <v>0</v>
      </c>
      <c r="O132" s="64">
        <f t="shared" si="162"/>
        <v>0</v>
      </c>
      <c r="P132" s="64">
        <f t="shared" si="162"/>
        <v>0</v>
      </c>
      <c r="Q132" s="64">
        <f t="shared" si="162"/>
        <v>0</v>
      </c>
      <c r="R132" s="64">
        <f t="shared" si="162"/>
        <v>0</v>
      </c>
      <c r="S132" s="64">
        <f t="shared" si="162"/>
        <v>0</v>
      </c>
      <c r="T132" s="64">
        <f t="shared" si="162"/>
        <v>0</v>
      </c>
      <c r="U132" s="64">
        <f t="shared" si="162"/>
        <v>0</v>
      </c>
      <c r="V132" s="64">
        <f t="shared" si="162"/>
        <v>0</v>
      </c>
      <c r="W132" s="65">
        <f t="shared" si="162"/>
        <v>0</v>
      </c>
      <c r="X132" s="66">
        <f>W132/$Z$3</f>
        <v>0</v>
      </c>
      <c r="Y132" s="65">
        <f>SUM(Y125:Y131)</f>
        <v>0</v>
      </c>
      <c r="Z132" s="66">
        <f>Y132/$Z$3</f>
        <v>0</v>
      </c>
      <c r="AA132" s="65">
        <f>SUM(AA125:AA131)</f>
        <v>0</v>
      </c>
      <c r="AB132" s="66">
        <f>AA132/$Z$3</f>
        <v>0</v>
      </c>
      <c r="AC132" s="42" t="b">
        <f t="shared" si="154"/>
        <v>1</v>
      </c>
      <c r="AD132" s="42" t="b">
        <f t="shared" si="155"/>
        <v>1</v>
      </c>
    </row>
    <row r="133" spans="1:30" ht="13.5" customHeight="1" x14ac:dyDescent="0.3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row>
    <row r="134" spans="1:30" ht="13.5" customHeight="1" x14ac:dyDescent="0.4">
      <c r="A134" s="17"/>
      <c r="B134" s="34" t="s">
        <v>103</v>
      </c>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row>
    <row r="135" spans="1:30" ht="13.5" customHeight="1" x14ac:dyDescent="0.4">
      <c r="A135" s="17"/>
      <c r="B135" s="17"/>
      <c r="C135" s="17" t="s">
        <v>54</v>
      </c>
      <c r="D135" s="17"/>
      <c r="E135" s="17"/>
      <c r="F135" s="17"/>
      <c r="G135" s="37"/>
      <c r="H135" s="61"/>
      <c r="I135" s="62"/>
      <c r="J135" s="39">
        <f t="shared" ref="J135:J141" si="163">G135*H135*I135</f>
        <v>0</v>
      </c>
      <c r="K135" s="36">
        <f t="shared" ref="K135:V135" si="164">$J135</f>
        <v>0</v>
      </c>
      <c r="L135" s="36">
        <f t="shared" si="164"/>
        <v>0</v>
      </c>
      <c r="M135" s="36">
        <f t="shared" si="164"/>
        <v>0</v>
      </c>
      <c r="N135" s="36">
        <f t="shared" si="164"/>
        <v>0</v>
      </c>
      <c r="O135" s="36">
        <f t="shared" si="164"/>
        <v>0</v>
      </c>
      <c r="P135" s="36">
        <f t="shared" si="164"/>
        <v>0</v>
      </c>
      <c r="Q135" s="36">
        <f t="shared" si="164"/>
        <v>0</v>
      </c>
      <c r="R135" s="36">
        <f t="shared" si="164"/>
        <v>0</v>
      </c>
      <c r="S135" s="36">
        <f t="shared" si="164"/>
        <v>0</v>
      </c>
      <c r="T135" s="36">
        <f t="shared" si="164"/>
        <v>0</v>
      </c>
      <c r="U135" s="36">
        <f t="shared" si="164"/>
        <v>0</v>
      </c>
      <c r="V135" s="36">
        <f t="shared" si="164"/>
        <v>0</v>
      </c>
      <c r="W135" s="40">
        <f t="shared" ref="W135:W141" si="165">SUM(K135:V135)</f>
        <v>0</v>
      </c>
      <c r="X135" s="41">
        <f t="shared" ref="X135:X141" si="166">W135/$Z$3</f>
        <v>0</v>
      </c>
      <c r="Y135" s="40"/>
      <c r="Z135" s="41">
        <f t="shared" ref="Z135:Z141" si="167">Y135/$Z$3</f>
        <v>0</v>
      </c>
      <c r="AA135" s="40"/>
      <c r="AB135" s="41">
        <f t="shared" ref="AB135:AB141" si="168">AA135/$Z$3</f>
        <v>0</v>
      </c>
      <c r="AC135" s="42" t="b">
        <f t="shared" ref="AC135:AC142" si="169">W135=(Y135+AA135)</f>
        <v>1</v>
      </c>
      <c r="AD135" s="42" t="b">
        <f t="shared" ref="AD135:AD142" si="170">X135=(Z135+AB135)</f>
        <v>1</v>
      </c>
    </row>
    <row r="136" spans="1:30" ht="13.5" customHeight="1" x14ac:dyDescent="0.4">
      <c r="A136" s="17"/>
      <c r="B136" s="17"/>
      <c r="C136" s="17" t="s">
        <v>54</v>
      </c>
      <c r="D136" s="17"/>
      <c r="E136" s="17"/>
      <c r="F136" s="17"/>
      <c r="G136" s="37"/>
      <c r="H136" s="61"/>
      <c r="I136" s="62"/>
      <c r="J136" s="39">
        <f t="shared" si="163"/>
        <v>0</v>
      </c>
      <c r="K136" s="36">
        <f t="shared" ref="K136:V136" si="171">$J136</f>
        <v>0</v>
      </c>
      <c r="L136" s="36">
        <f t="shared" si="171"/>
        <v>0</v>
      </c>
      <c r="M136" s="36">
        <f t="shared" si="171"/>
        <v>0</v>
      </c>
      <c r="N136" s="36">
        <f t="shared" si="171"/>
        <v>0</v>
      </c>
      <c r="O136" s="36">
        <f t="shared" si="171"/>
        <v>0</v>
      </c>
      <c r="P136" s="36">
        <f t="shared" si="171"/>
        <v>0</v>
      </c>
      <c r="Q136" s="36">
        <f t="shared" si="171"/>
        <v>0</v>
      </c>
      <c r="R136" s="36">
        <f t="shared" si="171"/>
        <v>0</v>
      </c>
      <c r="S136" s="36">
        <f t="shared" si="171"/>
        <v>0</v>
      </c>
      <c r="T136" s="36">
        <f t="shared" si="171"/>
        <v>0</v>
      </c>
      <c r="U136" s="36">
        <f t="shared" si="171"/>
        <v>0</v>
      </c>
      <c r="V136" s="36">
        <f t="shared" si="171"/>
        <v>0</v>
      </c>
      <c r="W136" s="40">
        <f t="shared" si="165"/>
        <v>0</v>
      </c>
      <c r="X136" s="41">
        <f t="shared" si="166"/>
        <v>0</v>
      </c>
      <c r="Y136" s="40"/>
      <c r="Z136" s="41">
        <f t="shared" si="167"/>
        <v>0</v>
      </c>
      <c r="AA136" s="40"/>
      <c r="AB136" s="41">
        <f t="shared" si="168"/>
        <v>0</v>
      </c>
      <c r="AC136" s="42" t="b">
        <f t="shared" si="169"/>
        <v>1</v>
      </c>
      <c r="AD136" s="42" t="b">
        <f t="shared" si="170"/>
        <v>1</v>
      </c>
    </row>
    <row r="137" spans="1:30" ht="13.5" customHeight="1" x14ac:dyDescent="0.4">
      <c r="A137" s="17"/>
      <c r="B137" s="17"/>
      <c r="C137" s="17" t="s">
        <v>54</v>
      </c>
      <c r="D137" s="17"/>
      <c r="E137" s="17"/>
      <c r="F137" s="17"/>
      <c r="G137" s="37"/>
      <c r="H137" s="61"/>
      <c r="I137" s="62"/>
      <c r="J137" s="39">
        <f t="shared" si="163"/>
        <v>0</v>
      </c>
      <c r="K137" s="36">
        <f t="shared" ref="K137:V137" si="172">$J137</f>
        <v>0</v>
      </c>
      <c r="L137" s="36">
        <f t="shared" si="172"/>
        <v>0</v>
      </c>
      <c r="M137" s="36">
        <f t="shared" si="172"/>
        <v>0</v>
      </c>
      <c r="N137" s="36">
        <f t="shared" si="172"/>
        <v>0</v>
      </c>
      <c r="O137" s="36">
        <f t="shared" si="172"/>
        <v>0</v>
      </c>
      <c r="P137" s="36">
        <f t="shared" si="172"/>
        <v>0</v>
      </c>
      <c r="Q137" s="36">
        <f t="shared" si="172"/>
        <v>0</v>
      </c>
      <c r="R137" s="36">
        <f t="shared" si="172"/>
        <v>0</v>
      </c>
      <c r="S137" s="36">
        <f t="shared" si="172"/>
        <v>0</v>
      </c>
      <c r="T137" s="36">
        <f t="shared" si="172"/>
        <v>0</v>
      </c>
      <c r="U137" s="36">
        <f t="shared" si="172"/>
        <v>0</v>
      </c>
      <c r="V137" s="36">
        <f t="shared" si="172"/>
        <v>0</v>
      </c>
      <c r="W137" s="40">
        <f t="shared" si="165"/>
        <v>0</v>
      </c>
      <c r="X137" s="41">
        <f t="shared" si="166"/>
        <v>0</v>
      </c>
      <c r="Y137" s="40"/>
      <c r="Z137" s="41">
        <f t="shared" si="167"/>
        <v>0</v>
      </c>
      <c r="AA137" s="40"/>
      <c r="AB137" s="41">
        <f t="shared" si="168"/>
        <v>0</v>
      </c>
      <c r="AC137" s="42" t="b">
        <f t="shared" si="169"/>
        <v>1</v>
      </c>
      <c r="AD137" s="42" t="b">
        <f t="shared" si="170"/>
        <v>1</v>
      </c>
    </row>
    <row r="138" spans="1:30" ht="13.5" customHeight="1" x14ac:dyDescent="0.4">
      <c r="A138" s="17"/>
      <c r="B138" s="17"/>
      <c r="C138" s="17" t="s">
        <v>54</v>
      </c>
      <c r="D138" s="17"/>
      <c r="E138" s="17"/>
      <c r="F138" s="17"/>
      <c r="G138" s="37"/>
      <c r="H138" s="61"/>
      <c r="I138" s="62"/>
      <c r="J138" s="39">
        <f t="shared" si="163"/>
        <v>0</v>
      </c>
      <c r="K138" s="36">
        <f t="shared" ref="K138:V138" si="173">$J138</f>
        <v>0</v>
      </c>
      <c r="L138" s="36">
        <f t="shared" si="173"/>
        <v>0</v>
      </c>
      <c r="M138" s="36">
        <f t="shared" si="173"/>
        <v>0</v>
      </c>
      <c r="N138" s="36">
        <f t="shared" si="173"/>
        <v>0</v>
      </c>
      <c r="O138" s="36">
        <f t="shared" si="173"/>
        <v>0</v>
      </c>
      <c r="P138" s="36">
        <f t="shared" si="173"/>
        <v>0</v>
      </c>
      <c r="Q138" s="36">
        <f t="shared" si="173"/>
        <v>0</v>
      </c>
      <c r="R138" s="36">
        <f t="shared" si="173"/>
        <v>0</v>
      </c>
      <c r="S138" s="36">
        <f t="shared" si="173"/>
        <v>0</v>
      </c>
      <c r="T138" s="36">
        <f t="shared" si="173"/>
        <v>0</v>
      </c>
      <c r="U138" s="36">
        <f t="shared" si="173"/>
        <v>0</v>
      </c>
      <c r="V138" s="36">
        <f t="shared" si="173"/>
        <v>0</v>
      </c>
      <c r="W138" s="40">
        <f t="shared" si="165"/>
        <v>0</v>
      </c>
      <c r="X138" s="41">
        <f t="shared" si="166"/>
        <v>0</v>
      </c>
      <c r="Y138" s="40"/>
      <c r="Z138" s="41">
        <f t="shared" si="167"/>
        <v>0</v>
      </c>
      <c r="AA138" s="40"/>
      <c r="AB138" s="41">
        <f t="shared" si="168"/>
        <v>0</v>
      </c>
      <c r="AC138" s="42" t="b">
        <f t="shared" si="169"/>
        <v>1</v>
      </c>
      <c r="AD138" s="42" t="b">
        <f t="shared" si="170"/>
        <v>1</v>
      </c>
    </row>
    <row r="139" spans="1:30" ht="13.5" customHeight="1" x14ac:dyDescent="0.4">
      <c r="A139" s="17"/>
      <c r="B139" s="17"/>
      <c r="C139" s="17" t="s">
        <v>54</v>
      </c>
      <c r="D139" s="17"/>
      <c r="E139" s="17"/>
      <c r="F139" s="17"/>
      <c r="G139" s="37"/>
      <c r="H139" s="61"/>
      <c r="I139" s="62"/>
      <c r="J139" s="39">
        <f t="shared" si="163"/>
        <v>0</v>
      </c>
      <c r="K139" s="36">
        <f t="shared" ref="K139:V139" si="174">$J139</f>
        <v>0</v>
      </c>
      <c r="L139" s="36">
        <f t="shared" si="174"/>
        <v>0</v>
      </c>
      <c r="M139" s="36">
        <f t="shared" si="174"/>
        <v>0</v>
      </c>
      <c r="N139" s="36">
        <f t="shared" si="174"/>
        <v>0</v>
      </c>
      <c r="O139" s="36">
        <f t="shared" si="174"/>
        <v>0</v>
      </c>
      <c r="P139" s="36">
        <f t="shared" si="174"/>
        <v>0</v>
      </c>
      <c r="Q139" s="36">
        <f t="shared" si="174"/>
        <v>0</v>
      </c>
      <c r="R139" s="36">
        <f t="shared" si="174"/>
        <v>0</v>
      </c>
      <c r="S139" s="36">
        <f t="shared" si="174"/>
        <v>0</v>
      </c>
      <c r="T139" s="36">
        <f t="shared" si="174"/>
        <v>0</v>
      </c>
      <c r="U139" s="36">
        <f t="shared" si="174"/>
        <v>0</v>
      </c>
      <c r="V139" s="36">
        <f t="shared" si="174"/>
        <v>0</v>
      </c>
      <c r="W139" s="40">
        <f t="shared" si="165"/>
        <v>0</v>
      </c>
      <c r="X139" s="41">
        <f t="shared" si="166"/>
        <v>0</v>
      </c>
      <c r="Y139" s="40"/>
      <c r="Z139" s="41">
        <f t="shared" si="167"/>
        <v>0</v>
      </c>
      <c r="AA139" s="40"/>
      <c r="AB139" s="41">
        <f t="shared" si="168"/>
        <v>0</v>
      </c>
      <c r="AC139" s="42" t="b">
        <f t="shared" si="169"/>
        <v>1</v>
      </c>
      <c r="AD139" s="42" t="b">
        <f t="shared" si="170"/>
        <v>1</v>
      </c>
    </row>
    <row r="140" spans="1:30" ht="13.5" customHeight="1" x14ac:dyDescent="0.4">
      <c r="A140" s="17"/>
      <c r="B140" s="17"/>
      <c r="C140" s="17" t="s">
        <v>54</v>
      </c>
      <c r="D140" s="17"/>
      <c r="E140" s="17"/>
      <c r="F140" s="17"/>
      <c r="G140" s="37"/>
      <c r="H140" s="61"/>
      <c r="I140" s="62"/>
      <c r="J140" s="39">
        <f t="shared" si="163"/>
        <v>0</v>
      </c>
      <c r="K140" s="36">
        <f t="shared" ref="K140:V140" si="175">$J140</f>
        <v>0</v>
      </c>
      <c r="L140" s="36">
        <f t="shared" si="175"/>
        <v>0</v>
      </c>
      <c r="M140" s="36">
        <f t="shared" si="175"/>
        <v>0</v>
      </c>
      <c r="N140" s="36">
        <f t="shared" si="175"/>
        <v>0</v>
      </c>
      <c r="O140" s="36">
        <f t="shared" si="175"/>
        <v>0</v>
      </c>
      <c r="P140" s="36">
        <f t="shared" si="175"/>
        <v>0</v>
      </c>
      <c r="Q140" s="36">
        <f t="shared" si="175"/>
        <v>0</v>
      </c>
      <c r="R140" s="36">
        <f t="shared" si="175"/>
        <v>0</v>
      </c>
      <c r="S140" s="36">
        <f t="shared" si="175"/>
        <v>0</v>
      </c>
      <c r="T140" s="36">
        <f t="shared" si="175"/>
        <v>0</v>
      </c>
      <c r="U140" s="36">
        <f t="shared" si="175"/>
        <v>0</v>
      </c>
      <c r="V140" s="36">
        <f t="shared" si="175"/>
        <v>0</v>
      </c>
      <c r="W140" s="40">
        <f t="shared" si="165"/>
        <v>0</v>
      </c>
      <c r="X140" s="41">
        <f t="shared" si="166"/>
        <v>0</v>
      </c>
      <c r="Y140" s="40"/>
      <c r="Z140" s="41">
        <f t="shared" si="167"/>
        <v>0</v>
      </c>
      <c r="AA140" s="40"/>
      <c r="AB140" s="41">
        <f t="shared" si="168"/>
        <v>0</v>
      </c>
      <c r="AC140" s="42" t="b">
        <f t="shared" si="169"/>
        <v>1</v>
      </c>
      <c r="AD140" s="42" t="b">
        <f t="shared" si="170"/>
        <v>1</v>
      </c>
    </row>
    <row r="141" spans="1:30" ht="13.5" customHeight="1" x14ac:dyDescent="0.4">
      <c r="A141" s="17"/>
      <c r="B141" s="17"/>
      <c r="C141" s="17" t="s">
        <v>54</v>
      </c>
      <c r="D141" s="17"/>
      <c r="E141" s="17"/>
      <c r="F141" s="17"/>
      <c r="G141" s="37"/>
      <c r="H141" s="61"/>
      <c r="I141" s="62"/>
      <c r="J141" s="39">
        <f t="shared" si="163"/>
        <v>0</v>
      </c>
      <c r="K141" s="36">
        <f t="shared" ref="K141:V141" si="176">$J141</f>
        <v>0</v>
      </c>
      <c r="L141" s="36">
        <f t="shared" si="176"/>
        <v>0</v>
      </c>
      <c r="M141" s="36">
        <f t="shared" si="176"/>
        <v>0</v>
      </c>
      <c r="N141" s="36">
        <f t="shared" si="176"/>
        <v>0</v>
      </c>
      <c r="O141" s="36">
        <f t="shared" si="176"/>
        <v>0</v>
      </c>
      <c r="P141" s="36">
        <f t="shared" si="176"/>
        <v>0</v>
      </c>
      <c r="Q141" s="36">
        <f t="shared" si="176"/>
        <v>0</v>
      </c>
      <c r="R141" s="36">
        <f t="shared" si="176"/>
        <v>0</v>
      </c>
      <c r="S141" s="36">
        <f t="shared" si="176"/>
        <v>0</v>
      </c>
      <c r="T141" s="36">
        <f t="shared" si="176"/>
        <v>0</v>
      </c>
      <c r="U141" s="36">
        <f t="shared" si="176"/>
        <v>0</v>
      </c>
      <c r="V141" s="36">
        <f t="shared" si="176"/>
        <v>0</v>
      </c>
      <c r="W141" s="40">
        <f t="shared" si="165"/>
        <v>0</v>
      </c>
      <c r="X141" s="41">
        <f t="shared" si="166"/>
        <v>0</v>
      </c>
      <c r="Y141" s="40"/>
      <c r="Z141" s="41">
        <f t="shared" si="167"/>
        <v>0</v>
      </c>
      <c r="AA141" s="40"/>
      <c r="AB141" s="41">
        <f t="shared" si="168"/>
        <v>0</v>
      </c>
      <c r="AC141" s="42" t="b">
        <f t="shared" si="169"/>
        <v>1</v>
      </c>
      <c r="AD141" s="42" t="b">
        <f t="shared" si="170"/>
        <v>1</v>
      </c>
    </row>
    <row r="142" spans="1:30" ht="13.5" customHeight="1" thickBot="1" x14ac:dyDescent="0.45">
      <c r="A142" s="46"/>
      <c r="B142" s="63" t="s">
        <v>104</v>
      </c>
      <c r="C142" s="63"/>
      <c r="D142" s="63"/>
      <c r="E142" s="63"/>
      <c r="F142" s="63"/>
      <c r="G142" s="63"/>
      <c r="H142" s="63"/>
      <c r="I142" s="63"/>
      <c r="J142" s="63"/>
      <c r="K142" s="64">
        <f t="shared" ref="K142:W142" si="177">SUM(K135:K141)</f>
        <v>0</v>
      </c>
      <c r="L142" s="64">
        <f t="shared" si="177"/>
        <v>0</v>
      </c>
      <c r="M142" s="64">
        <f t="shared" si="177"/>
        <v>0</v>
      </c>
      <c r="N142" s="64">
        <f t="shared" si="177"/>
        <v>0</v>
      </c>
      <c r="O142" s="64">
        <f t="shared" si="177"/>
        <v>0</v>
      </c>
      <c r="P142" s="64">
        <f t="shared" si="177"/>
        <v>0</v>
      </c>
      <c r="Q142" s="64">
        <f t="shared" si="177"/>
        <v>0</v>
      </c>
      <c r="R142" s="64">
        <f t="shared" si="177"/>
        <v>0</v>
      </c>
      <c r="S142" s="64">
        <f t="shared" si="177"/>
        <v>0</v>
      </c>
      <c r="T142" s="64">
        <f t="shared" si="177"/>
        <v>0</v>
      </c>
      <c r="U142" s="64">
        <f t="shared" si="177"/>
        <v>0</v>
      </c>
      <c r="V142" s="64">
        <f t="shared" si="177"/>
        <v>0</v>
      </c>
      <c r="W142" s="65">
        <f t="shared" si="177"/>
        <v>0</v>
      </c>
      <c r="X142" s="66">
        <f>W142/$Z$3</f>
        <v>0</v>
      </c>
      <c r="Y142" s="65">
        <f>SUM(Y135:Y141)</f>
        <v>0</v>
      </c>
      <c r="Z142" s="66">
        <f>Y142/$Z$3</f>
        <v>0</v>
      </c>
      <c r="AA142" s="65">
        <f>SUM(AA135:AA141)</f>
        <v>0</v>
      </c>
      <c r="AB142" s="66">
        <f>AA142/$Z$3</f>
        <v>0</v>
      </c>
      <c r="AC142" s="42" t="b">
        <f t="shared" si="169"/>
        <v>1</v>
      </c>
      <c r="AD142" s="42" t="b">
        <f t="shared" si="170"/>
        <v>1</v>
      </c>
    </row>
    <row r="143" spans="1:30" ht="13.5" customHeight="1" x14ac:dyDescent="0.3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row>
    <row r="144" spans="1:30" ht="13.5" customHeight="1" x14ac:dyDescent="0.4">
      <c r="A144" s="17"/>
      <c r="B144" s="34" t="s">
        <v>105</v>
      </c>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row>
    <row r="145" spans="1:30" ht="13.5" customHeight="1" x14ac:dyDescent="0.4">
      <c r="A145" s="17"/>
      <c r="B145" s="17"/>
      <c r="C145" s="17" t="s">
        <v>54</v>
      </c>
      <c r="D145" s="17"/>
      <c r="E145" s="17"/>
      <c r="F145" s="17"/>
      <c r="G145" s="37"/>
      <c r="H145" s="61"/>
      <c r="I145" s="62"/>
      <c r="J145" s="39">
        <f t="shared" ref="J145:J151" si="178">G145*H145*I145</f>
        <v>0</v>
      </c>
      <c r="K145" s="36">
        <f t="shared" ref="K145:V145" si="179">$J145</f>
        <v>0</v>
      </c>
      <c r="L145" s="36">
        <f t="shared" si="179"/>
        <v>0</v>
      </c>
      <c r="M145" s="36">
        <f t="shared" si="179"/>
        <v>0</v>
      </c>
      <c r="N145" s="36">
        <f t="shared" si="179"/>
        <v>0</v>
      </c>
      <c r="O145" s="36">
        <f t="shared" si="179"/>
        <v>0</v>
      </c>
      <c r="P145" s="36">
        <f t="shared" si="179"/>
        <v>0</v>
      </c>
      <c r="Q145" s="36">
        <f t="shared" si="179"/>
        <v>0</v>
      </c>
      <c r="R145" s="36">
        <f t="shared" si="179"/>
        <v>0</v>
      </c>
      <c r="S145" s="36">
        <f t="shared" si="179"/>
        <v>0</v>
      </c>
      <c r="T145" s="36">
        <f t="shared" si="179"/>
        <v>0</v>
      </c>
      <c r="U145" s="36">
        <f t="shared" si="179"/>
        <v>0</v>
      </c>
      <c r="V145" s="36">
        <f t="shared" si="179"/>
        <v>0</v>
      </c>
      <c r="W145" s="40">
        <f t="shared" ref="W145:W151" si="180">SUM(K145:V145)</f>
        <v>0</v>
      </c>
      <c r="X145" s="41">
        <f t="shared" ref="X145:X151" si="181">W145/$Z$3</f>
        <v>0</v>
      </c>
      <c r="Y145" s="40"/>
      <c r="Z145" s="41">
        <f t="shared" ref="Z145:Z151" si="182">Y145/$Z$3</f>
        <v>0</v>
      </c>
      <c r="AA145" s="40"/>
      <c r="AB145" s="41">
        <f t="shared" ref="AB145:AB151" si="183">AA145/$Z$3</f>
        <v>0</v>
      </c>
      <c r="AC145" s="42" t="b">
        <f t="shared" ref="AC145:AC152" si="184">W145=(Y145+AA145)</f>
        <v>1</v>
      </c>
      <c r="AD145" s="42" t="b">
        <f t="shared" ref="AD145:AD152" si="185">X145=(Z145+AB145)</f>
        <v>1</v>
      </c>
    </row>
    <row r="146" spans="1:30" ht="13.5" customHeight="1" x14ac:dyDescent="0.4">
      <c r="A146" s="17"/>
      <c r="B146" s="17"/>
      <c r="C146" s="17" t="s">
        <v>54</v>
      </c>
      <c r="D146" s="17"/>
      <c r="E146" s="17"/>
      <c r="F146" s="17"/>
      <c r="G146" s="37"/>
      <c r="H146" s="61"/>
      <c r="I146" s="62"/>
      <c r="J146" s="39">
        <f t="shared" si="178"/>
        <v>0</v>
      </c>
      <c r="K146" s="36">
        <f t="shared" ref="K146:V146" si="186">$J146</f>
        <v>0</v>
      </c>
      <c r="L146" s="36">
        <f t="shared" si="186"/>
        <v>0</v>
      </c>
      <c r="M146" s="36">
        <f t="shared" si="186"/>
        <v>0</v>
      </c>
      <c r="N146" s="36">
        <f t="shared" si="186"/>
        <v>0</v>
      </c>
      <c r="O146" s="36">
        <f t="shared" si="186"/>
        <v>0</v>
      </c>
      <c r="P146" s="36">
        <f t="shared" si="186"/>
        <v>0</v>
      </c>
      <c r="Q146" s="36">
        <f t="shared" si="186"/>
        <v>0</v>
      </c>
      <c r="R146" s="36">
        <f t="shared" si="186"/>
        <v>0</v>
      </c>
      <c r="S146" s="36">
        <f t="shared" si="186"/>
        <v>0</v>
      </c>
      <c r="T146" s="36">
        <f t="shared" si="186"/>
        <v>0</v>
      </c>
      <c r="U146" s="36">
        <f t="shared" si="186"/>
        <v>0</v>
      </c>
      <c r="V146" s="36">
        <f t="shared" si="186"/>
        <v>0</v>
      </c>
      <c r="W146" s="40">
        <f t="shared" si="180"/>
        <v>0</v>
      </c>
      <c r="X146" s="41">
        <f t="shared" si="181"/>
        <v>0</v>
      </c>
      <c r="Y146" s="40"/>
      <c r="Z146" s="41">
        <f t="shared" si="182"/>
        <v>0</v>
      </c>
      <c r="AA146" s="40"/>
      <c r="AB146" s="41">
        <f t="shared" si="183"/>
        <v>0</v>
      </c>
      <c r="AC146" s="42" t="b">
        <f t="shared" si="184"/>
        <v>1</v>
      </c>
      <c r="AD146" s="42" t="b">
        <f t="shared" si="185"/>
        <v>1</v>
      </c>
    </row>
    <row r="147" spans="1:30" ht="13.5" customHeight="1" x14ac:dyDescent="0.4">
      <c r="A147" s="17"/>
      <c r="B147" s="17"/>
      <c r="C147" s="17" t="s">
        <v>54</v>
      </c>
      <c r="D147" s="17"/>
      <c r="E147" s="17"/>
      <c r="F147" s="17"/>
      <c r="G147" s="37"/>
      <c r="H147" s="61"/>
      <c r="I147" s="62"/>
      <c r="J147" s="39">
        <f t="shared" si="178"/>
        <v>0</v>
      </c>
      <c r="K147" s="36">
        <f t="shared" ref="K147:V147" si="187">$J147</f>
        <v>0</v>
      </c>
      <c r="L147" s="36">
        <f t="shared" si="187"/>
        <v>0</v>
      </c>
      <c r="M147" s="36">
        <f t="shared" si="187"/>
        <v>0</v>
      </c>
      <c r="N147" s="36">
        <f t="shared" si="187"/>
        <v>0</v>
      </c>
      <c r="O147" s="36">
        <f t="shared" si="187"/>
        <v>0</v>
      </c>
      <c r="P147" s="36">
        <f t="shared" si="187"/>
        <v>0</v>
      </c>
      <c r="Q147" s="36">
        <f t="shared" si="187"/>
        <v>0</v>
      </c>
      <c r="R147" s="36">
        <f t="shared" si="187"/>
        <v>0</v>
      </c>
      <c r="S147" s="36">
        <f t="shared" si="187"/>
        <v>0</v>
      </c>
      <c r="T147" s="36">
        <f t="shared" si="187"/>
        <v>0</v>
      </c>
      <c r="U147" s="36">
        <f t="shared" si="187"/>
        <v>0</v>
      </c>
      <c r="V147" s="36">
        <f t="shared" si="187"/>
        <v>0</v>
      </c>
      <c r="W147" s="40">
        <f t="shared" si="180"/>
        <v>0</v>
      </c>
      <c r="X147" s="41">
        <f t="shared" si="181"/>
        <v>0</v>
      </c>
      <c r="Y147" s="40"/>
      <c r="Z147" s="41">
        <f t="shared" si="182"/>
        <v>0</v>
      </c>
      <c r="AA147" s="40"/>
      <c r="AB147" s="41">
        <f t="shared" si="183"/>
        <v>0</v>
      </c>
      <c r="AC147" s="42" t="b">
        <f t="shared" si="184"/>
        <v>1</v>
      </c>
      <c r="AD147" s="42" t="b">
        <f t="shared" si="185"/>
        <v>1</v>
      </c>
    </row>
    <row r="148" spans="1:30" ht="13.5" customHeight="1" x14ac:dyDescent="0.4">
      <c r="A148" s="17"/>
      <c r="B148" s="17"/>
      <c r="C148" s="17" t="s">
        <v>54</v>
      </c>
      <c r="D148" s="17"/>
      <c r="E148" s="17"/>
      <c r="F148" s="17"/>
      <c r="G148" s="37"/>
      <c r="H148" s="61"/>
      <c r="I148" s="62"/>
      <c r="J148" s="39">
        <f t="shared" si="178"/>
        <v>0</v>
      </c>
      <c r="K148" s="36">
        <f t="shared" ref="K148:V148" si="188">$J148</f>
        <v>0</v>
      </c>
      <c r="L148" s="36">
        <f t="shared" si="188"/>
        <v>0</v>
      </c>
      <c r="M148" s="36">
        <f t="shared" si="188"/>
        <v>0</v>
      </c>
      <c r="N148" s="36">
        <f t="shared" si="188"/>
        <v>0</v>
      </c>
      <c r="O148" s="36">
        <f t="shared" si="188"/>
        <v>0</v>
      </c>
      <c r="P148" s="36">
        <f t="shared" si="188"/>
        <v>0</v>
      </c>
      <c r="Q148" s="36">
        <f t="shared" si="188"/>
        <v>0</v>
      </c>
      <c r="R148" s="36">
        <f t="shared" si="188"/>
        <v>0</v>
      </c>
      <c r="S148" s="36">
        <f t="shared" si="188"/>
        <v>0</v>
      </c>
      <c r="T148" s="36">
        <f t="shared" si="188"/>
        <v>0</v>
      </c>
      <c r="U148" s="36">
        <f t="shared" si="188"/>
        <v>0</v>
      </c>
      <c r="V148" s="36">
        <f t="shared" si="188"/>
        <v>0</v>
      </c>
      <c r="W148" s="40">
        <f t="shared" si="180"/>
        <v>0</v>
      </c>
      <c r="X148" s="41">
        <f t="shared" si="181"/>
        <v>0</v>
      </c>
      <c r="Y148" s="40"/>
      <c r="Z148" s="41">
        <f t="shared" si="182"/>
        <v>0</v>
      </c>
      <c r="AA148" s="40"/>
      <c r="AB148" s="41">
        <f t="shared" si="183"/>
        <v>0</v>
      </c>
      <c r="AC148" s="42" t="b">
        <f t="shared" si="184"/>
        <v>1</v>
      </c>
      <c r="AD148" s="42" t="b">
        <f t="shared" si="185"/>
        <v>1</v>
      </c>
    </row>
    <row r="149" spans="1:30" ht="13.5" customHeight="1" x14ac:dyDescent="0.4">
      <c r="A149" s="17"/>
      <c r="B149" s="17"/>
      <c r="C149" s="17" t="s">
        <v>54</v>
      </c>
      <c r="D149" s="17"/>
      <c r="E149" s="17"/>
      <c r="F149" s="17"/>
      <c r="G149" s="37"/>
      <c r="H149" s="61"/>
      <c r="I149" s="62"/>
      <c r="J149" s="39">
        <f t="shared" si="178"/>
        <v>0</v>
      </c>
      <c r="K149" s="36">
        <f t="shared" ref="K149:V149" si="189">$J149</f>
        <v>0</v>
      </c>
      <c r="L149" s="36">
        <f t="shared" si="189"/>
        <v>0</v>
      </c>
      <c r="M149" s="36">
        <f t="shared" si="189"/>
        <v>0</v>
      </c>
      <c r="N149" s="36">
        <f t="shared" si="189"/>
        <v>0</v>
      </c>
      <c r="O149" s="36">
        <f t="shared" si="189"/>
        <v>0</v>
      </c>
      <c r="P149" s="36">
        <f t="shared" si="189"/>
        <v>0</v>
      </c>
      <c r="Q149" s="36">
        <f t="shared" si="189"/>
        <v>0</v>
      </c>
      <c r="R149" s="36">
        <f t="shared" si="189"/>
        <v>0</v>
      </c>
      <c r="S149" s="36">
        <f t="shared" si="189"/>
        <v>0</v>
      </c>
      <c r="T149" s="36">
        <f t="shared" si="189"/>
        <v>0</v>
      </c>
      <c r="U149" s="36">
        <f t="shared" si="189"/>
        <v>0</v>
      </c>
      <c r="V149" s="36">
        <f t="shared" si="189"/>
        <v>0</v>
      </c>
      <c r="W149" s="40">
        <f t="shared" si="180"/>
        <v>0</v>
      </c>
      <c r="X149" s="41">
        <f t="shared" si="181"/>
        <v>0</v>
      </c>
      <c r="Y149" s="40"/>
      <c r="Z149" s="41">
        <f t="shared" si="182"/>
        <v>0</v>
      </c>
      <c r="AA149" s="40"/>
      <c r="AB149" s="41">
        <f t="shared" si="183"/>
        <v>0</v>
      </c>
      <c r="AC149" s="42" t="b">
        <f t="shared" si="184"/>
        <v>1</v>
      </c>
      <c r="AD149" s="42" t="b">
        <f t="shared" si="185"/>
        <v>1</v>
      </c>
    </row>
    <row r="150" spans="1:30" ht="13.5" customHeight="1" x14ac:dyDescent="0.4">
      <c r="A150" s="17"/>
      <c r="B150" s="17"/>
      <c r="C150" s="17" t="s">
        <v>54</v>
      </c>
      <c r="D150" s="17"/>
      <c r="E150" s="17"/>
      <c r="F150" s="17"/>
      <c r="G150" s="37"/>
      <c r="H150" s="61"/>
      <c r="I150" s="62"/>
      <c r="J150" s="39">
        <f t="shared" si="178"/>
        <v>0</v>
      </c>
      <c r="K150" s="36">
        <f t="shared" ref="K150:V150" si="190">$J150</f>
        <v>0</v>
      </c>
      <c r="L150" s="36">
        <f t="shared" si="190"/>
        <v>0</v>
      </c>
      <c r="M150" s="36">
        <f t="shared" si="190"/>
        <v>0</v>
      </c>
      <c r="N150" s="36">
        <f t="shared" si="190"/>
        <v>0</v>
      </c>
      <c r="O150" s="36">
        <f t="shared" si="190"/>
        <v>0</v>
      </c>
      <c r="P150" s="36">
        <f t="shared" si="190"/>
        <v>0</v>
      </c>
      <c r="Q150" s="36">
        <f t="shared" si="190"/>
        <v>0</v>
      </c>
      <c r="R150" s="36">
        <f t="shared" si="190"/>
        <v>0</v>
      </c>
      <c r="S150" s="36">
        <f t="shared" si="190"/>
        <v>0</v>
      </c>
      <c r="T150" s="36">
        <f t="shared" si="190"/>
        <v>0</v>
      </c>
      <c r="U150" s="36">
        <f t="shared" si="190"/>
        <v>0</v>
      </c>
      <c r="V150" s="36">
        <f t="shared" si="190"/>
        <v>0</v>
      </c>
      <c r="W150" s="40">
        <f t="shared" si="180"/>
        <v>0</v>
      </c>
      <c r="X150" s="41">
        <f t="shared" si="181"/>
        <v>0</v>
      </c>
      <c r="Y150" s="40"/>
      <c r="Z150" s="41">
        <f t="shared" si="182"/>
        <v>0</v>
      </c>
      <c r="AA150" s="40"/>
      <c r="AB150" s="41">
        <f t="shared" si="183"/>
        <v>0</v>
      </c>
      <c r="AC150" s="42" t="b">
        <f t="shared" si="184"/>
        <v>1</v>
      </c>
      <c r="AD150" s="42" t="b">
        <f t="shared" si="185"/>
        <v>1</v>
      </c>
    </row>
    <row r="151" spans="1:30" ht="13.5" customHeight="1" x14ac:dyDescent="0.4">
      <c r="A151" s="17"/>
      <c r="B151" s="17"/>
      <c r="C151" s="17" t="s">
        <v>54</v>
      </c>
      <c r="D151" s="17"/>
      <c r="E151" s="17"/>
      <c r="F151" s="17"/>
      <c r="G151" s="37"/>
      <c r="H151" s="61"/>
      <c r="I151" s="62"/>
      <c r="J151" s="39">
        <f t="shared" si="178"/>
        <v>0</v>
      </c>
      <c r="K151" s="36">
        <f t="shared" ref="K151:V151" si="191">$J151</f>
        <v>0</v>
      </c>
      <c r="L151" s="36">
        <f t="shared" si="191"/>
        <v>0</v>
      </c>
      <c r="M151" s="36">
        <f t="shared" si="191"/>
        <v>0</v>
      </c>
      <c r="N151" s="36">
        <f t="shared" si="191"/>
        <v>0</v>
      </c>
      <c r="O151" s="36">
        <f t="shared" si="191"/>
        <v>0</v>
      </c>
      <c r="P151" s="36">
        <f t="shared" si="191"/>
        <v>0</v>
      </c>
      <c r="Q151" s="36">
        <f t="shared" si="191"/>
        <v>0</v>
      </c>
      <c r="R151" s="36">
        <f t="shared" si="191"/>
        <v>0</v>
      </c>
      <c r="S151" s="36">
        <f t="shared" si="191"/>
        <v>0</v>
      </c>
      <c r="T151" s="36">
        <f t="shared" si="191"/>
        <v>0</v>
      </c>
      <c r="U151" s="36">
        <f t="shared" si="191"/>
        <v>0</v>
      </c>
      <c r="V151" s="36">
        <f t="shared" si="191"/>
        <v>0</v>
      </c>
      <c r="W151" s="40">
        <f t="shared" si="180"/>
        <v>0</v>
      </c>
      <c r="X151" s="41">
        <f t="shared" si="181"/>
        <v>0</v>
      </c>
      <c r="Y151" s="40"/>
      <c r="Z151" s="41">
        <f t="shared" si="182"/>
        <v>0</v>
      </c>
      <c r="AA151" s="40"/>
      <c r="AB151" s="41">
        <f t="shared" si="183"/>
        <v>0</v>
      </c>
      <c r="AC151" s="42" t="b">
        <f t="shared" si="184"/>
        <v>1</v>
      </c>
      <c r="AD151" s="42" t="b">
        <f t="shared" si="185"/>
        <v>1</v>
      </c>
    </row>
    <row r="152" spans="1:30" ht="13.5" customHeight="1" thickBot="1" x14ac:dyDescent="0.45">
      <c r="A152" s="46"/>
      <c r="B152" s="63" t="s">
        <v>106</v>
      </c>
      <c r="C152" s="63"/>
      <c r="D152" s="63"/>
      <c r="E152" s="63"/>
      <c r="F152" s="63"/>
      <c r="G152" s="63"/>
      <c r="H152" s="63"/>
      <c r="I152" s="63"/>
      <c r="J152" s="63"/>
      <c r="K152" s="64">
        <f t="shared" ref="K152:W152" si="192">SUM(K145:K151)</f>
        <v>0</v>
      </c>
      <c r="L152" s="64">
        <f t="shared" si="192"/>
        <v>0</v>
      </c>
      <c r="M152" s="64">
        <f t="shared" si="192"/>
        <v>0</v>
      </c>
      <c r="N152" s="64">
        <f t="shared" si="192"/>
        <v>0</v>
      </c>
      <c r="O152" s="64">
        <f t="shared" si="192"/>
        <v>0</v>
      </c>
      <c r="P152" s="64">
        <f t="shared" si="192"/>
        <v>0</v>
      </c>
      <c r="Q152" s="64">
        <f t="shared" si="192"/>
        <v>0</v>
      </c>
      <c r="R152" s="64">
        <f t="shared" si="192"/>
        <v>0</v>
      </c>
      <c r="S152" s="64">
        <f t="shared" si="192"/>
        <v>0</v>
      </c>
      <c r="T152" s="64">
        <f t="shared" si="192"/>
        <v>0</v>
      </c>
      <c r="U152" s="64">
        <f t="shared" si="192"/>
        <v>0</v>
      </c>
      <c r="V152" s="64">
        <f t="shared" si="192"/>
        <v>0</v>
      </c>
      <c r="W152" s="65">
        <f t="shared" si="192"/>
        <v>0</v>
      </c>
      <c r="X152" s="66">
        <f>W152/$Z$3</f>
        <v>0</v>
      </c>
      <c r="Y152" s="65">
        <f>SUM(Y145:Y151)</f>
        <v>0</v>
      </c>
      <c r="Z152" s="66">
        <f>Y152/$Z$3</f>
        <v>0</v>
      </c>
      <c r="AA152" s="65">
        <f>SUM(AA145:AA151)</f>
        <v>0</v>
      </c>
      <c r="AB152" s="66">
        <f>AA152/$Z$3</f>
        <v>0</v>
      </c>
      <c r="AC152" s="42" t="b">
        <f t="shared" si="184"/>
        <v>1</v>
      </c>
      <c r="AD152" s="42" t="b">
        <f t="shared" si="185"/>
        <v>1</v>
      </c>
    </row>
    <row r="153" spans="1:30" ht="13.5" customHeight="1" x14ac:dyDescent="0.3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row>
    <row r="154" spans="1:30" ht="13.5" customHeight="1" x14ac:dyDescent="0.4">
      <c r="A154" s="17"/>
      <c r="B154" s="34" t="s">
        <v>107</v>
      </c>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row>
    <row r="155" spans="1:30" ht="13.5" customHeight="1" x14ac:dyDescent="0.4">
      <c r="A155" s="17"/>
      <c r="B155" s="17"/>
      <c r="C155" s="17" t="s">
        <v>54</v>
      </c>
      <c r="D155" s="17"/>
      <c r="E155" s="17"/>
      <c r="F155" s="17"/>
      <c r="G155" s="37"/>
      <c r="H155" s="61"/>
      <c r="I155" s="62"/>
      <c r="J155" s="39">
        <f t="shared" ref="J155:J161" si="193">G155*H155*I155</f>
        <v>0</v>
      </c>
      <c r="K155" s="36">
        <f t="shared" ref="K155:V155" si="194">$J155</f>
        <v>0</v>
      </c>
      <c r="L155" s="36">
        <f t="shared" si="194"/>
        <v>0</v>
      </c>
      <c r="M155" s="36">
        <f t="shared" si="194"/>
        <v>0</v>
      </c>
      <c r="N155" s="36">
        <f t="shared" si="194"/>
        <v>0</v>
      </c>
      <c r="O155" s="36">
        <f t="shared" si="194"/>
        <v>0</v>
      </c>
      <c r="P155" s="36">
        <f t="shared" si="194"/>
        <v>0</v>
      </c>
      <c r="Q155" s="36">
        <f t="shared" si="194"/>
        <v>0</v>
      </c>
      <c r="R155" s="36">
        <f t="shared" si="194"/>
        <v>0</v>
      </c>
      <c r="S155" s="36">
        <f t="shared" si="194"/>
        <v>0</v>
      </c>
      <c r="T155" s="36">
        <f t="shared" si="194"/>
        <v>0</v>
      </c>
      <c r="U155" s="36">
        <f t="shared" si="194"/>
        <v>0</v>
      </c>
      <c r="V155" s="36">
        <f t="shared" si="194"/>
        <v>0</v>
      </c>
      <c r="W155" s="40">
        <f t="shared" ref="W155:W161" si="195">SUM(K155:V155)</f>
        <v>0</v>
      </c>
      <c r="X155" s="41">
        <f t="shared" ref="X155:X161" si="196">W155/$Z$3</f>
        <v>0</v>
      </c>
      <c r="Y155" s="40"/>
      <c r="Z155" s="41">
        <f t="shared" ref="Z155:Z161" si="197">Y155/$Z$3</f>
        <v>0</v>
      </c>
      <c r="AA155" s="40"/>
      <c r="AB155" s="41">
        <f t="shared" ref="AB155:AB161" si="198">AA155/$Z$3</f>
        <v>0</v>
      </c>
      <c r="AC155" s="42" t="b">
        <f t="shared" ref="AC155:AC162" si="199">W155=(Y155+AA155)</f>
        <v>1</v>
      </c>
      <c r="AD155" s="42" t="b">
        <f t="shared" ref="AD155:AD162" si="200">X155=(Z155+AB155)</f>
        <v>1</v>
      </c>
    </row>
    <row r="156" spans="1:30" ht="13.5" customHeight="1" x14ac:dyDescent="0.4">
      <c r="A156" s="17"/>
      <c r="B156" s="17"/>
      <c r="C156" s="17" t="s">
        <v>54</v>
      </c>
      <c r="D156" s="17"/>
      <c r="E156" s="17"/>
      <c r="F156" s="17"/>
      <c r="G156" s="37"/>
      <c r="H156" s="61"/>
      <c r="I156" s="62"/>
      <c r="J156" s="39">
        <f t="shared" si="193"/>
        <v>0</v>
      </c>
      <c r="K156" s="36">
        <f t="shared" ref="K156:V156" si="201">$J156</f>
        <v>0</v>
      </c>
      <c r="L156" s="36">
        <f t="shared" si="201"/>
        <v>0</v>
      </c>
      <c r="M156" s="36">
        <f t="shared" si="201"/>
        <v>0</v>
      </c>
      <c r="N156" s="36">
        <f t="shared" si="201"/>
        <v>0</v>
      </c>
      <c r="O156" s="36">
        <f t="shared" si="201"/>
        <v>0</v>
      </c>
      <c r="P156" s="36">
        <f t="shared" si="201"/>
        <v>0</v>
      </c>
      <c r="Q156" s="36">
        <f t="shared" si="201"/>
        <v>0</v>
      </c>
      <c r="R156" s="36">
        <f t="shared" si="201"/>
        <v>0</v>
      </c>
      <c r="S156" s="36">
        <f t="shared" si="201"/>
        <v>0</v>
      </c>
      <c r="T156" s="36">
        <f t="shared" si="201"/>
        <v>0</v>
      </c>
      <c r="U156" s="36">
        <f t="shared" si="201"/>
        <v>0</v>
      </c>
      <c r="V156" s="36">
        <f t="shared" si="201"/>
        <v>0</v>
      </c>
      <c r="W156" s="40">
        <f t="shared" si="195"/>
        <v>0</v>
      </c>
      <c r="X156" s="41">
        <f t="shared" si="196"/>
        <v>0</v>
      </c>
      <c r="Y156" s="40"/>
      <c r="Z156" s="41">
        <f t="shared" si="197"/>
        <v>0</v>
      </c>
      <c r="AA156" s="40"/>
      <c r="AB156" s="41">
        <f t="shared" si="198"/>
        <v>0</v>
      </c>
      <c r="AC156" s="42" t="b">
        <f t="shared" si="199"/>
        <v>1</v>
      </c>
      <c r="AD156" s="42" t="b">
        <f t="shared" si="200"/>
        <v>1</v>
      </c>
    </row>
    <row r="157" spans="1:30" ht="13.5" customHeight="1" x14ac:dyDescent="0.4">
      <c r="A157" s="17"/>
      <c r="B157" s="17"/>
      <c r="C157" s="17" t="s">
        <v>54</v>
      </c>
      <c r="D157" s="17"/>
      <c r="E157" s="17"/>
      <c r="F157" s="17"/>
      <c r="G157" s="37"/>
      <c r="H157" s="61"/>
      <c r="I157" s="62"/>
      <c r="J157" s="39">
        <f t="shared" si="193"/>
        <v>0</v>
      </c>
      <c r="K157" s="36">
        <f t="shared" ref="K157:V157" si="202">$J157</f>
        <v>0</v>
      </c>
      <c r="L157" s="36">
        <f t="shared" si="202"/>
        <v>0</v>
      </c>
      <c r="M157" s="36">
        <f t="shared" si="202"/>
        <v>0</v>
      </c>
      <c r="N157" s="36">
        <f t="shared" si="202"/>
        <v>0</v>
      </c>
      <c r="O157" s="36">
        <f t="shared" si="202"/>
        <v>0</v>
      </c>
      <c r="P157" s="36">
        <f t="shared" si="202"/>
        <v>0</v>
      </c>
      <c r="Q157" s="36">
        <f t="shared" si="202"/>
        <v>0</v>
      </c>
      <c r="R157" s="36">
        <f t="shared" si="202"/>
        <v>0</v>
      </c>
      <c r="S157" s="36">
        <f t="shared" si="202"/>
        <v>0</v>
      </c>
      <c r="T157" s="36">
        <f t="shared" si="202"/>
        <v>0</v>
      </c>
      <c r="U157" s="36">
        <f t="shared" si="202"/>
        <v>0</v>
      </c>
      <c r="V157" s="36">
        <f t="shared" si="202"/>
        <v>0</v>
      </c>
      <c r="W157" s="40">
        <f t="shared" si="195"/>
        <v>0</v>
      </c>
      <c r="X157" s="41">
        <f t="shared" si="196"/>
        <v>0</v>
      </c>
      <c r="Y157" s="40"/>
      <c r="Z157" s="41">
        <f t="shared" si="197"/>
        <v>0</v>
      </c>
      <c r="AA157" s="40"/>
      <c r="AB157" s="41">
        <f t="shared" si="198"/>
        <v>0</v>
      </c>
      <c r="AC157" s="42" t="b">
        <f t="shared" si="199"/>
        <v>1</v>
      </c>
      <c r="AD157" s="42" t="b">
        <f t="shared" si="200"/>
        <v>1</v>
      </c>
    </row>
    <row r="158" spans="1:30" ht="13.5" customHeight="1" x14ac:dyDescent="0.4">
      <c r="A158" s="17"/>
      <c r="B158" s="17"/>
      <c r="C158" s="17" t="s">
        <v>54</v>
      </c>
      <c r="D158" s="17"/>
      <c r="E158" s="17"/>
      <c r="F158" s="17"/>
      <c r="G158" s="37"/>
      <c r="H158" s="61"/>
      <c r="I158" s="62"/>
      <c r="J158" s="39">
        <f t="shared" si="193"/>
        <v>0</v>
      </c>
      <c r="K158" s="36">
        <f t="shared" ref="K158:V158" si="203">$J158</f>
        <v>0</v>
      </c>
      <c r="L158" s="36">
        <f t="shared" si="203"/>
        <v>0</v>
      </c>
      <c r="M158" s="36">
        <f t="shared" si="203"/>
        <v>0</v>
      </c>
      <c r="N158" s="36">
        <f t="shared" si="203"/>
        <v>0</v>
      </c>
      <c r="O158" s="36">
        <f t="shared" si="203"/>
        <v>0</v>
      </c>
      <c r="P158" s="36">
        <f t="shared" si="203"/>
        <v>0</v>
      </c>
      <c r="Q158" s="36">
        <f t="shared" si="203"/>
        <v>0</v>
      </c>
      <c r="R158" s="36">
        <f t="shared" si="203"/>
        <v>0</v>
      </c>
      <c r="S158" s="36">
        <f t="shared" si="203"/>
        <v>0</v>
      </c>
      <c r="T158" s="36">
        <f t="shared" si="203"/>
        <v>0</v>
      </c>
      <c r="U158" s="36">
        <f t="shared" si="203"/>
        <v>0</v>
      </c>
      <c r="V158" s="36">
        <f t="shared" si="203"/>
        <v>0</v>
      </c>
      <c r="W158" s="40">
        <f t="shared" si="195"/>
        <v>0</v>
      </c>
      <c r="X158" s="41">
        <f t="shared" si="196"/>
        <v>0</v>
      </c>
      <c r="Y158" s="40"/>
      <c r="Z158" s="41">
        <f t="shared" si="197"/>
        <v>0</v>
      </c>
      <c r="AA158" s="40"/>
      <c r="AB158" s="41">
        <f t="shared" si="198"/>
        <v>0</v>
      </c>
      <c r="AC158" s="42" t="b">
        <f t="shared" si="199"/>
        <v>1</v>
      </c>
      <c r="AD158" s="42" t="b">
        <f t="shared" si="200"/>
        <v>1</v>
      </c>
    </row>
    <row r="159" spans="1:30" ht="13.5" customHeight="1" x14ac:dyDescent="0.4">
      <c r="A159" s="17"/>
      <c r="B159" s="17"/>
      <c r="C159" s="17" t="s">
        <v>54</v>
      </c>
      <c r="D159" s="17"/>
      <c r="E159" s="17"/>
      <c r="F159" s="17"/>
      <c r="G159" s="37"/>
      <c r="H159" s="61"/>
      <c r="I159" s="62"/>
      <c r="J159" s="39">
        <f t="shared" si="193"/>
        <v>0</v>
      </c>
      <c r="K159" s="36">
        <f t="shared" ref="K159:V159" si="204">$J159</f>
        <v>0</v>
      </c>
      <c r="L159" s="36">
        <f t="shared" si="204"/>
        <v>0</v>
      </c>
      <c r="M159" s="36">
        <f t="shared" si="204"/>
        <v>0</v>
      </c>
      <c r="N159" s="36">
        <f t="shared" si="204"/>
        <v>0</v>
      </c>
      <c r="O159" s="36">
        <f t="shared" si="204"/>
        <v>0</v>
      </c>
      <c r="P159" s="36">
        <f t="shared" si="204"/>
        <v>0</v>
      </c>
      <c r="Q159" s="36">
        <f t="shared" si="204"/>
        <v>0</v>
      </c>
      <c r="R159" s="36">
        <f t="shared" si="204"/>
        <v>0</v>
      </c>
      <c r="S159" s="36">
        <f t="shared" si="204"/>
        <v>0</v>
      </c>
      <c r="T159" s="36">
        <f t="shared" si="204"/>
        <v>0</v>
      </c>
      <c r="U159" s="36">
        <f t="shared" si="204"/>
        <v>0</v>
      </c>
      <c r="V159" s="36">
        <f t="shared" si="204"/>
        <v>0</v>
      </c>
      <c r="W159" s="40">
        <f t="shared" si="195"/>
        <v>0</v>
      </c>
      <c r="X159" s="41">
        <f t="shared" si="196"/>
        <v>0</v>
      </c>
      <c r="Y159" s="40"/>
      <c r="Z159" s="41">
        <f t="shared" si="197"/>
        <v>0</v>
      </c>
      <c r="AA159" s="40"/>
      <c r="AB159" s="41">
        <f t="shared" si="198"/>
        <v>0</v>
      </c>
      <c r="AC159" s="42" t="b">
        <f t="shared" si="199"/>
        <v>1</v>
      </c>
      <c r="AD159" s="42" t="b">
        <f t="shared" si="200"/>
        <v>1</v>
      </c>
    </row>
    <row r="160" spans="1:30" ht="13.5" customHeight="1" x14ac:dyDescent="0.4">
      <c r="A160" s="17"/>
      <c r="B160" s="17"/>
      <c r="C160" s="17" t="s">
        <v>54</v>
      </c>
      <c r="D160" s="17"/>
      <c r="E160" s="17"/>
      <c r="F160" s="17"/>
      <c r="G160" s="37"/>
      <c r="H160" s="61"/>
      <c r="I160" s="62"/>
      <c r="J160" s="39">
        <f t="shared" si="193"/>
        <v>0</v>
      </c>
      <c r="K160" s="36">
        <f t="shared" ref="K160:V160" si="205">$J160</f>
        <v>0</v>
      </c>
      <c r="L160" s="36">
        <f t="shared" si="205"/>
        <v>0</v>
      </c>
      <c r="M160" s="36">
        <f t="shared" si="205"/>
        <v>0</v>
      </c>
      <c r="N160" s="36">
        <f t="shared" si="205"/>
        <v>0</v>
      </c>
      <c r="O160" s="36">
        <f t="shared" si="205"/>
        <v>0</v>
      </c>
      <c r="P160" s="36">
        <f t="shared" si="205"/>
        <v>0</v>
      </c>
      <c r="Q160" s="36">
        <f t="shared" si="205"/>
        <v>0</v>
      </c>
      <c r="R160" s="36">
        <f t="shared" si="205"/>
        <v>0</v>
      </c>
      <c r="S160" s="36">
        <f t="shared" si="205"/>
        <v>0</v>
      </c>
      <c r="T160" s="36">
        <f t="shared" si="205"/>
        <v>0</v>
      </c>
      <c r="U160" s="36">
        <f t="shared" si="205"/>
        <v>0</v>
      </c>
      <c r="V160" s="36">
        <f t="shared" si="205"/>
        <v>0</v>
      </c>
      <c r="W160" s="40">
        <f t="shared" si="195"/>
        <v>0</v>
      </c>
      <c r="X160" s="41">
        <f t="shared" si="196"/>
        <v>0</v>
      </c>
      <c r="Y160" s="40"/>
      <c r="Z160" s="41">
        <f t="shared" si="197"/>
        <v>0</v>
      </c>
      <c r="AA160" s="40"/>
      <c r="AB160" s="41">
        <f t="shared" si="198"/>
        <v>0</v>
      </c>
      <c r="AC160" s="42" t="b">
        <f t="shared" si="199"/>
        <v>1</v>
      </c>
      <c r="AD160" s="42" t="b">
        <f t="shared" si="200"/>
        <v>1</v>
      </c>
    </row>
    <row r="161" spans="1:30" ht="13.5" customHeight="1" x14ac:dyDescent="0.4">
      <c r="A161" s="17"/>
      <c r="B161" s="17"/>
      <c r="C161" s="17" t="s">
        <v>54</v>
      </c>
      <c r="D161" s="17"/>
      <c r="E161" s="17"/>
      <c r="F161" s="17"/>
      <c r="G161" s="37"/>
      <c r="H161" s="61"/>
      <c r="I161" s="62"/>
      <c r="J161" s="39">
        <f t="shared" si="193"/>
        <v>0</v>
      </c>
      <c r="K161" s="36">
        <f t="shared" ref="K161:V161" si="206">$J161</f>
        <v>0</v>
      </c>
      <c r="L161" s="36">
        <f t="shared" si="206"/>
        <v>0</v>
      </c>
      <c r="M161" s="36">
        <f t="shared" si="206"/>
        <v>0</v>
      </c>
      <c r="N161" s="36">
        <f t="shared" si="206"/>
        <v>0</v>
      </c>
      <c r="O161" s="36">
        <f t="shared" si="206"/>
        <v>0</v>
      </c>
      <c r="P161" s="36">
        <f t="shared" si="206"/>
        <v>0</v>
      </c>
      <c r="Q161" s="36">
        <f t="shared" si="206"/>
        <v>0</v>
      </c>
      <c r="R161" s="36">
        <f t="shared" si="206"/>
        <v>0</v>
      </c>
      <c r="S161" s="36">
        <f t="shared" si="206"/>
        <v>0</v>
      </c>
      <c r="T161" s="36">
        <f t="shared" si="206"/>
        <v>0</v>
      </c>
      <c r="U161" s="36">
        <f t="shared" si="206"/>
        <v>0</v>
      </c>
      <c r="V161" s="36">
        <f t="shared" si="206"/>
        <v>0</v>
      </c>
      <c r="W161" s="40">
        <f t="shared" si="195"/>
        <v>0</v>
      </c>
      <c r="X161" s="41">
        <f t="shared" si="196"/>
        <v>0</v>
      </c>
      <c r="Y161" s="40"/>
      <c r="Z161" s="41">
        <f t="shared" si="197"/>
        <v>0</v>
      </c>
      <c r="AA161" s="40"/>
      <c r="AB161" s="41">
        <f t="shared" si="198"/>
        <v>0</v>
      </c>
      <c r="AC161" s="42" t="b">
        <f t="shared" si="199"/>
        <v>1</v>
      </c>
      <c r="AD161" s="42" t="b">
        <f t="shared" si="200"/>
        <v>1</v>
      </c>
    </row>
    <row r="162" spans="1:30" ht="13.5" customHeight="1" thickBot="1" x14ac:dyDescent="0.45">
      <c r="A162" s="46"/>
      <c r="B162" s="63" t="s">
        <v>108</v>
      </c>
      <c r="C162" s="63"/>
      <c r="D162" s="63"/>
      <c r="E162" s="63"/>
      <c r="F162" s="63"/>
      <c r="G162" s="63"/>
      <c r="H162" s="63"/>
      <c r="I162" s="63"/>
      <c r="J162" s="63"/>
      <c r="K162" s="64">
        <f t="shared" ref="K162:W162" si="207">SUM(K155:K161)</f>
        <v>0</v>
      </c>
      <c r="L162" s="64">
        <f t="shared" si="207"/>
        <v>0</v>
      </c>
      <c r="M162" s="64">
        <f t="shared" si="207"/>
        <v>0</v>
      </c>
      <c r="N162" s="64">
        <f t="shared" si="207"/>
        <v>0</v>
      </c>
      <c r="O162" s="64">
        <f t="shared" si="207"/>
        <v>0</v>
      </c>
      <c r="P162" s="64">
        <f t="shared" si="207"/>
        <v>0</v>
      </c>
      <c r="Q162" s="64">
        <f t="shared" si="207"/>
        <v>0</v>
      </c>
      <c r="R162" s="64">
        <f t="shared" si="207"/>
        <v>0</v>
      </c>
      <c r="S162" s="64">
        <f t="shared" si="207"/>
        <v>0</v>
      </c>
      <c r="T162" s="64">
        <f t="shared" si="207"/>
        <v>0</v>
      </c>
      <c r="U162" s="64">
        <f t="shared" si="207"/>
        <v>0</v>
      </c>
      <c r="V162" s="64">
        <f t="shared" si="207"/>
        <v>0</v>
      </c>
      <c r="W162" s="65">
        <f t="shared" si="207"/>
        <v>0</v>
      </c>
      <c r="X162" s="66">
        <f>W162/$Z$3</f>
        <v>0</v>
      </c>
      <c r="Y162" s="65">
        <f>SUM(Y155:Y161)</f>
        <v>0</v>
      </c>
      <c r="Z162" s="66">
        <f>Y162/$Z$3</f>
        <v>0</v>
      </c>
      <c r="AA162" s="65">
        <f>SUM(AA155:AA161)</f>
        <v>0</v>
      </c>
      <c r="AB162" s="66">
        <f>AA162/$Z$3</f>
        <v>0</v>
      </c>
      <c r="AC162" s="42" t="b">
        <f t="shared" si="199"/>
        <v>1</v>
      </c>
      <c r="AD162" s="42" t="b">
        <f t="shared" si="200"/>
        <v>1</v>
      </c>
    </row>
    <row r="163" spans="1:30" ht="13.5" customHeight="1" x14ac:dyDescent="0.3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row>
    <row r="164" spans="1:30" ht="13.5" customHeight="1" x14ac:dyDescent="0.4">
      <c r="A164" s="17"/>
      <c r="B164" s="34" t="s">
        <v>109</v>
      </c>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row>
    <row r="165" spans="1:30" ht="13.5" customHeight="1" x14ac:dyDescent="0.4">
      <c r="A165" s="17"/>
      <c r="B165" s="17"/>
      <c r="C165" s="17" t="s">
        <v>54</v>
      </c>
      <c r="D165" s="17"/>
      <c r="E165" s="17"/>
      <c r="F165" s="17"/>
      <c r="G165" s="37"/>
      <c r="H165" s="61"/>
      <c r="I165" s="62"/>
      <c r="J165" s="39">
        <f t="shared" ref="J165:J171" si="208">G165*H165*I165</f>
        <v>0</v>
      </c>
      <c r="K165" s="36">
        <f t="shared" ref="K165:V165" si="209">$J165</f>
        <v>0</v>
      </c>
      <c r="L165" s="36">
        <f t="shared" si="209"/>
        <v>0</v>
      </c>
      <c r="M165" s="36">
        <f t="shared" si="209"/>
        <v>0</v>
      </c>
      <c r="N165" s="36">
        <f t="shared" si="209"/>
        <v>0</v>
      </c>
      <c r="O165" s="36">
        <f t="shared" si="209"/>
        <v>0</v>
      </c>
      <c r="P165" s="36">
        <f t="shared" si="209"/>
        <v>0</v>
      </c>
      <c r="Q165" s="36">
        <f t="shared" si="209"/>
        <v>0</v>
      </c>
      <c r="R165" s="36">
        <f t="shared" si="209"/>
        <v>0</v>
      </c>
      <c r="S165" s="36">
        <f t="shared" si="209"/>
        <v>0</v>
      </c>
      <c r="T165" s="36">
        <f t="shared" si="209"/>
        <v>0</v>
      </c>
      <c r="U165" s="36">
        <f t="shared" si="209"/>
        <v>0</v>
      </c>
      <c r="V165" s="36">
        <f t="shared" si="209"/>
        <v>0</v>
      </c>
      <c r="W165" s="40">
        <f t="shared" ref="W165:W171" si="210">SUM(K165:V165)</f>
        <v>0</v>
      </c>
      <c r="X165" s="41">
        <f t="shared" ref="X165:X171" si="211">W165/$Z$3</f>
        <v>0</v>
      </c>
      <c r="Y165" s="40"/>
      <c r="Z165" s="41">
        <f t="shared" ref="Z165:Z171" si="212">Y165/$Z$3</f>
        <v>0</v>
      </c>
      <c r="AA165" s="40"/>
      <c r="AB165" s="41">
        <f t="shared" ref="AB165:AB171" si="213">AA165/$Z$3</f>
        <v>0</v>
      </c>
      <c r="AC165" s="42" t="b">
        <f t="shared" ref="AC165:AC172" si="214">W165=(Y165+AA165)</f>
        <v>1</v>
      </c>
      <c r="AD165" s="42" t="b">
        <f t="shared" ref="AD165:AD172" si="215">X165=(Z165+AB165)</f>
        <v>1</v>
      </c>
    </row>
    <row r="166" spans="1:30" ht="13.5" customHeight="1" x14ac:dyDescent="0.4">
      <c r="A166" s="17"/>
      <c r="B166" s="17"/>
      <c r="C166" s="17" t="s">
        <v>54</v>
      </c>
      <c r="D166" s="17"/>
      <c r="E166" s="17"/>
      <c r="F166" s="17"/>
      <c r="G166" s="37"/>
      <c r="H166" s="61"/>
      <c r="I166" s="62"/>
      <c r="J166" s="39">
        <f t="shared" si="208"/>
        <v>0</v>
      </c>
      <c r="K166" s="36">
        <f t="shared" ref="K166:V166" si="216">$J166</f>
        <v>0</v>
      </c>
      <c r="L166" s="36">
        <f t="shared" si="216"/>
        <v>0</v>
      </c>
      <c r="M166" s="36">
        <f t="shared" si="216"/>
        <v>0</v>
      </c>
      <c r="N166" s="36">
        <f t="shared" si="216"/>
        <v>0</v>
      </c>
      <c r="O166" s="36">
        <f t="shared" si="216"/>
        <v>0</v>
      </c>
      <c r="P166" s="36">
        <f t="shared" si="216"/>
        <v>0</v>
      </c>
      <c r="Q166" s="36">
        <f t="shared" si="216"/>
        <v>0</v>
      </c>
      <c r="R166" s="36">
        <f t="shared" si="216"/>
        <v>0</v>
      </c>
      <c r="S166" s="36">
        <f t="shared" si="216"/>
        <v>0</v>
      </c>
      <c r="T166" s="36">
        <f t="shared" si="216"/>
        <v>0</v>
      </c>
      <c r="U166" s="36">
        <f t="shared" si="216"/>
        <v>0</v>
      </c>
      <c r="V166" s="36">
        <f t="shared" si="216"/>
        <v>0</v>
      </c>
      <c r="W166" s="40">
        <f t="shared" si="210"/>
        <v>0</v>
      </c>
      <c r="X166" s="41">
        <f t="shared" si="211"/>
        <v>0</v>
      </c>
      <c r="Y166" s="40"/>
      <c r="Z166" s="41">
        <f t="shared" si="212"/>
        <v>0</v>
      </c>
      <c r="AA166" s="40"/>
      <c r="AB166" s="41">
        <f t="shared" si="213"/>
        <v>0</v>
      </c>
      <c r="AC166" s="42" t="b">
        <f t="shared" si="214"/>
        <v>1</v>
      </c>
      <c r="AD166" s="42" t="b">
        <f t="shared" si="215"/>
        <v>1</v>
      </c>
    </row>
    <row r="167" spans="1:30" ht="13.5" customHeight="1" x14ac:dyDescent="0.4">
      <c r="A167" s="17"/>
      <c r="B167" s="17"/>
      <c r="C167" s="17" t="s">
        <v>54</v>
      </c>
      <c r="D167" s="17"/>
      <c r="E167" s="17"/>
      <c r="F167" s="17"/>
      <c r="G167" s="37"/>
      <c r="H167" s="61"/>
      <c r="I167" s="62"/>
      <c r="J167" s="39">
        <f t="shared" si="208"/>
        <v>0</v>
      </c>
      <c r="K167" s="36">
        <f t="shared" ref="K167:V167" si="217">$J167</f>
        <v>0</v>
      </c>
      <c r="L167" s="36">
        <f t="shared" si="217"/>
        <v>0</v>
      </c>
      <c r="M167" s="36">
        <f t="shared" si="217"/>
        <v>0</v>
      </c>
      <c r="N167" s="36">
        <f t="shared" si="217"/>
        <v>0</v>
      </c>
      <c r="O167" s="36">
        <f t="shared" si="217"/>
        <v>0</v>
      </c>
      <c r="P167" s="36">
        <f t="shared" si="217"/>
        <v>0</v>
      </c>
      <c r="Q167" s="36">
        <f t="shared" si="217"/>
        <v>0</v>
      </c>
      <c r="R167" s="36">
        <f t="shared" si="217"/>
        <v>0</v>
      </c>
      <c r="S167" s="36">
        <f t="shared" si="217"/>
        <v>0</v>
      </c>
      <c r="T167" s="36">
        <f t="shared" si="217"/>
        <v>0</v>
      </c>
      <c r="U167" s="36">
        <f t="shared" si="217"/>
        <v>0</v>
      </c>
      <c r="V167" s="36">
        <f t="shared" si="217"/>
        <v>0</v>
      </c>
      <c r="W167" s="40">
        <f t="shared" si="210"/>
        <v>0</v>
      </c>
      <c r="X167" s="41">
        <f t="shared" si="211"/>
        <v>0</v>
      </c>
      <c r="Y167" s="40"/>
      <c r="Z167" s="41">
        <f t="shared" si="212"/>
        <v>0</v>
      </c>
      <c r="AA167" s="40"/>
      <c r="AB167" s="41">
        <f t="shared" si="213"/>
        <v>0</v>
      </c>
      <c r="AC167" s="42" t="b">
        <f t="shared" si="214"/>
        <v>1</v>
      </c>
      <c r="AD167" s="42" t="b">
        <f t="shared" si="215"/>
        <v>1</v>
      </c>
    </row>
    <row r="168" spans="1:30" ht="13.5" customHeight="1" x14ac:dyDescent="0.4">
      <c r="A168" s="17"/>
      <c r="B168" s="17"/>
      <c r="C168" s="17" t="s">
        <v>54</v>
      </c>
      <c r="D168" s="17"/>
      <c r="E168" s="17"/>
      <c r="F168" s="17"/>
      <c r="G168" s="37"/>
      <c r="H168" s="61"/>
      <c r="I168" s="62"/>
      <c r="J168" s="39">
        <f t="shared" si="208"/>
        <v>0</v>
      </c>
      <c r="K168" s="36">
        <f t="shared" ref="K168:V168" si="218">$J168</f>
        <v>0</v>
      </c>
      <c r="L168" s="36">
        <f t="shared" si="218"/>
        <v>0</v>
      </c>
      <c r="M168" s="36">
        <f t="shared" si="218"/>
        <v>0</v>
      </c>
      <c r="N168" s="36">
        <f t="shared" si="218"/>
        <v>0</v>
      </c>
      <c r="O168" s="36">
        <f t="shared" si="218"/>
        <v>0</v>
      </c>
      <c r="P168" s="36">
        <f t="shared" si="218"/>
        <v>0</v>
      </c>
      <c r="Q168" s="36">
        <f t="shared" si="218"/>
        <v>0</v>
      </c>
      <c r="R168" s="36">
        <f t="shared" si="218"/>
        <v>0</v>
      </c>
      <c r="S168" s="36">
        <f t="shared" si="218"/>
        <v>0</v>
      </c>
      <c r="T168" s="36">
        <f t="shared" si="218"/>
        <v>0</v>
      </c>
      <c r="U168" s="36">
        <f t="shared" si="218"/>
        <v>0</v>
      </c>
      <c r="V168" s="36">
        <f t="shared" si="218"/>
        <v>0</v>
      </c>
      <c r="W168" s="40">
        <f t="shared" si="210"/>
        <v>0</v>
      </c>
      <c r="X168" s="41">
        <f t="shared" si="211"/>
        <v>0</v>
      </c>
      <c r="Y168" s="40"/>
      <c r="Z168" s="41">
        <f t="shared" si="212"/>
        <v>0</v>
      </c>
      <c r="AA168" s="40"/>
      <c r="AB168" s="41">
        <f t="shared" si="213"/>
        <v>0</v>
      </c>
      <c r="AC168" s="42" t="b">
        <f t="shared" si="214"/>
        <v>1</v>
      </c>
      <c r="AD168" s="42" t="b">
        <f t="shared" si="215"/>
        <v>1</v>
      </c>
    </row>
    <row r="169" spans="1:30" ht="13.5" customHeight="1" x14ac:dyDescent="0.4">
      <c r="A169" s="17"/>
      <c r="B169" s="17"/>
      <c r="C169" s="17" t="s">
        <v>54</v>
      </c>
      <c r="D169" s="17"/>
      <c r="E169" s="17"/>
      <c r="F169" s="17"/>
      <c r="G169" s="37"/>
      <c r="H169" s="61"/>
      <c r="I169" s="62"/>
      <c r="J169" s="39">
        <f t="shared" si="208"/>
        <v>0</v>
      </c>
      <c r="K169" s="36">
        <f t="shared" ref="K169:V169" si="219">$J169</f>
        <v>0</v>
      </c>
      <c r="L169" s="36">
        <f t="shared" si="219"/>
        <v>0</v>
      </c>
      <c r="M169" s="36">
        <f t="shared" si="219"/>
        <v>0</v>
      </c>
      <c r="N169" s="36">
        <f t="shared" si="219"/>
        <v>0</v>
      </c>
      <c r="O169" s="36">
        <f t="shared" si="219"/>
        <v>0</v>
      </c>
      <c r="P169" s="36">
        <f t="shared" si="219"/>
        <v>0</v>
      </c>
      <c r="Q169" s="36">
        <f t="shared" si="219"/>
        <v>0</v>
      </c>
      <c r="R169" s="36">
        <f t="shared" si="219"/>
        <v>0</v>
      </c>
      <c r="S169" s="36">
        <f t="shared" si="219"/>
        <v>0</v>
      </c>
      <c r="T169" s="36">
        <f t="shared" si="219"/>
        <v>0</v>
      </c>
      <c r="U169" s="36">
        <f t="shared" si="219"/>
        <v>0</v>
      </c>
      <c r="V169" s="36">
        <f t="shared" si="219"/>
        <v>0</v>
      </c>
      <c r="W169" s="40">
        <f t="shared" si="210"/>
        <v>0</v>
      </c>
      <c r="X169" s="41">
        <f t="shared" si="211"/>
        <v>0</v>
      </c>
      <c r="Y169" s="40"/>
      <c r="Z169" s="41">
        <f t="shared" si="212"/>
        <v>0</v>
      </c>
      <c r="AA169" s="40"/>
      <c r="AB169" s="41">
        <f t="shared" si="213"/>
        <v>0</v>
      </c>
      <c r="AC169" s="42" t="b">
        <f t="shared" si="214"/>
        <v>1</v>
      </c>
      <c r="AD169" s="42" t="b">
        <f t="shared" si="215"/>
        <v>1</v>
      </c>
    </row>
    <row r="170" spans="1:30" ht="13.5" customHeight="1" x14ac:dyDescent="0.4">
      <c r="A170" s="17"/>
      <c r="B170" s="17"/>
      <c r="C170" s="17" t="s">
        <v>54</v>
      </c>
      <c r="D170" s="17"/>
      <c r="E170" s="17"/>
      <c r="F170" s="17"/>
      <c r="G170" s="37"/>
      <c r="H170" s="61"/>
      <c r="I170" s="62"/>
      <c r="J170" s="39">
        <f t="shared" si="208"/>
        <v>0</v>
      </c>
      <c r="K170" s="36">
        <f t="shared" ref="K170:V170" si="220">$J170</f>
        <v>0</v>
      </c>
      <c r="L170" s="36">
        <f t="shared" si="220"/>
        <v>0</v>
      </c>
      <c r="M170" s="36">
        <f t="shared" si="220"/>
        <v>0</v>
      </c>
      <c r="N170" s="36">
        <f t="shared" si="220"/>
        <v>0</v>
      </c>
      <c r="O170" s="36">
        <f t="shared" si="220"/>
        <v>0</v>
      </c>
      <c r="P170" s="36">
        <f t="shared" si="220"/>
        <v>0</v>
      </c>
      <c r="Q170" s="36">
        <f t="shared" si="220"/>
        <v>0</v>
      </c>
      <c r="R170" s="36">
        <f t="shared" si="220"/>
        <v>0</v>
      </c>
      <c r="S170" s="36">
        <f t="shared" si="220"/>
        <v>0</v>
      </c>
      <c r="T170" s="36">
        <f t="shared" si="220"/>
        <v>0</v>
      </c>
      <c r="U170" s="36">
        <f t="shared" si="220"/>
        <v>0</v>
      </c>
      <c r="V170" s="36">
        <f t="shared" si="220"/>
        <v>0</v>
      </c>
      <c r="W170" s="40">
        <f t="shared" si="210"/>
        <v>0</v>
      </c>
      <c r="X170" s="41">
        <f t="shared" si="211"/>
        <v>0</v>
      </c>
      <c r="Y170" s="40"/>
      <c r="Z170" s="41">
        <f t="shared" si="212"/>
        <v>0</v>
      </c>
      <c r="AA170" s="40"/>
      <c r="AB170" s="41">
        <f t="shared" si="213"/>
        <v>0</v>
      </c>
      <c r="AC170" s="42" t="b">
        <f t="shared" si="214"/>
        <v>1</v>
      </c>
      <c r="AD170" s="42" t="b">
        <f t="shared" si="215"/>
        <v>1</v>
      </c>
    </row>
    <row r="171" spans="1:30" ht="13.5" customHeight="1" x14ac:dyDescent="0.4">
      <c r="A171" s="17"/>
      <c r="B171" s="17"/>
      <c r="C171" s="17" t="s">
        <v>54</v>
      </c>
      <c r="D171" s="17"/>
      <c r="E171" s="17"/>
      <c r="F171" s="17"/>
      <c r="G171" s="37"/>
      <c r="H171" s="61"/>
      <c r="I171" s="62"/>
      <c r="J171" s="39">
        <f t="shared" si="208"/>
        <v>0</v>
      </c>
      <c r="K171" s="36">
        <f t="shared" ref="K171:V171" si="221">$J171</f>
        <v>0</v>
      </c>
      <c r="L171" s="36">
        <f t="shared" si="221"/>
        <v>0</v>
      </c>
      <c r="M171" s="36">
        <f t="shared" si="221"/>
        <v>0</v>
      </c>
      <c r="N171" s="36">
        <f t="shared" si="221"/>
        <v>0</v>
      </c>
      <c r="O171" s="36">
        <f t="shared" si="221"/>
        <v>0</v>
      </c>
      <c r="P171" s="36">
        <f t="shared" si="221"/>
        <v>0</v>
      </c>
      <c r="Q171" s="36">
        <f t="shared" si="221"/>
        <v>0</v>
      </c>
      <c r="R171" s="36">
        <f t="shared" si="221"/>
        <v>0</v>
      </c>
      <c r="S171" s="36">
        <f t="shared" si="221"/>
        <v>0</v>
      </c>
      <c r="T171" s="36">
        <f t="shared" si="221"/>
        <v>0</v>
      </c>
      <c r="U171" s="36">
        <f t="shared" si="221"/>
        <v>0</v>
      </c>
      <c r="V171" s="36">
        <f t="shared" si="221"/>
        <v>0</v>
      </c>
      <c r="W171" s="40">
        <f t="shared" si="210"/>
        <v>0</v>
      </c>
      <c r="X171" s="41">
        <f t="shared" si="211"/>
        <v>0</v>
      </c>
      <c r="Y171" s="40"/>
      <c r="Z171" s="41">
        <f t="shared" si="212"/>
        <v>0</v>
      </c>
      <c r="AA171" s="40"/>
      <c r="AB171" s="41">
        <f t="shared" si="213"/>
        <v>0</v>
      </c>
      <c r="AC171" s="42" t="b">
        <f t="shared" si="214"/>
        <v>1</v>
      </c>
      <c r="AD171" s="42" t="b">
        <f t="shared" si="215"/>
        <v>1</v>
      </c>
    </row>
    <row r="172" spans="1:30" ht="13.5" customHeight="1" thickBot="1" x14ac:dyDescent="0.45">
      <c r="A172" s="46"/>
      <c r="B172" s="63" t="s">
        <v>110</v>
      </c>
      <c r="C172" s="63"/>
      <c r="D172" s="63"/>
      <c r="E172" s="63"/>
      <c r="F172" s="63"/>
      <c r="G172" s="63"/>
      <c r="H172" s="63"/>
      <c r="I172" s="63"/>
      <c r="J172" s="63"/>
      <c r="K172" s="64">
        <f t="shared" ref="K172:W172" si="222">SUM(K165:K171)</f>
        <v>0</v>
      </c>
      <c r="L172" s="64">
        <f t="shared" si="222"/>
        <v>0</v>
      </c>
      <c r="M172" s="64">
        <f t="shared" si="222"/>
        <v>0</v>
      </c>
      <c r="N172" s="64">
        <f t="shared" si="222"/>
        <v>0</v>
      </c>
      <c r="O172" s="64">
        <f t="shared" si="222"/>
        <v>0</v>
      </c>
      <c r="P172" s="64">
        <f t="shared" si="222"/>
        <v>0</v>
      </c>
      <c r="Q172" s="64">
        <f t="shared" si="222"/>
        <v>0</v>
      </c>
      <c r="R172" s="64">
        <f t="shared" si="222"/>
        <v>0</v>
      </c>
      <c r="S172" s="64">
        <f t="shared" si="222"/>
        <v>0</v>
      </c>
      <c r="T172" s="64">
        <f t="shared" si="222"/>
        <v>0</v>
      </c>
      <c r="U172" s="64">
        <f t="shared" si="222"/>
        <v>0</v>
      </c>
      <c r="V172" s="64">
        <f t="shared" si="222"/>
        <v>0</v>
      </c>
      <c r="W172" s="65">
        <f t="shared" si="222"/>
        <v>0</v>
      </c>
      <c r="X172" s="66">
        <f>W172/$Z$3</f>
        <v>0</v>
      </c>
      <c r="Y172" s="65">
        <f>SUM(Y165:Y171)</f>
        <v>0</v>
      </c>
      <c r="Z172" s="66">
        <f>Y172/$Z$3</f>
        <v>0</v>
      </c>
      <c r="AA172" s="65">
        <f>SUM(AA165:AA171)</f>
        <v>0</v>
      </c>
      <c r="AB172" s="66">
        <f>AA172/$Z$3</f>
        <v>0</v>
      </c>
      <c r="AC172" s="42" t="b">
        <f t="shared" si="214"/>
        <v>1</v>
      </c>
      <c r="AD172" s="42" t="b">
        <f t="shared" si="215"/>
        <v>1</v>
      </c>
    </row>
    <row r="173" spans="1:30" ht="13.5" customHeight="1" x14ac:dyDescent="0.3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row>
    <row r="174" spans="1:30" ht="13.5" customHeight="1" x14ac:dyDescent="0.4">
      <c r="A174" s="17"/>
      <c r="B174" s="34" t="s">
        <v>111</v>
      </c>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row>
    <row r="175" spans="1:30" ht="13.5" customHeight="1" x14ac:dyDescent="0.4">
      <c r="A175" s="17"/>
      <c r="B175" s="17"/>
      <c r="C175" s="17" t="s">
        <v>54</v>
      </c>
      <c r="D175" s="17"/>
      <c r="E175" s="17"/>
      <c r="F175" s="17"/>
      <c r="G175" s="37"/>
      <c r="H175" s="61"/>
      <c r="I175" s="62"/>
      <c r="J175" s="39">
        <f t="shared" ref="J175:J181" si="223">G175*H175*I175</f>
        <v>0</v>
      </c>
      <c r="K175" s="36">
        <f t="shared" ref="K175:V175" si="224">$J175</f>
        <v>0</v>
      </c>
      <c r="L175" s="36">
        <f t="shared" si="224"/>
        <v>0</v>
      </c>
      <c r="M175" s="36">
        <f t="shared" si="224"/>
        <v>0</v>
      </c>
      <c r="N175" s="36">
        <f t="shared" si="224"/>
        <v>0</v>
      </c>
      <c r="O175" s="36">
        <f t="shared" si="224"/>
        <v>0</v>
      </c>
      <c r="P175" s="36">
        <f t="shared" si="224"/>
        <v>0</v>
      </c>
      <c r="Q175" s="36">
        <f t="shared" si="224"/>
        <v>0</v>
      </c>
      <c r="R175" s="36">
        <f t="shared" si="224"/>
        <v>0</v>
      </c>
      <c r="S175" s="36">
        <f t="shared" si="224"/>
        <v>0</v>
      </c>
      <c r="T175" s="36">
        <f t="shared" si="224"/>
        <v>0</v>
      </c>
      <c r="U175" s="36">
        <f t="shared" si="224"/>
        <v>0</v>
      </c>
      <c r="V175" s="36">
        <f t="shared" si="224"/>
        <v>0</v>
      </c>
      <c r="W175" s="40">
        <f t="shared" ref="W175:W181" si="225">SUM(K175:V175)</f>
        <v>0</v>
      </c>
      <c r="X175" s="41">
        <f t="shared" ref="X175:X181" si="226">W175/$Z$3</f>
        <v>0</v>
      </c>
      <c r="Y175" s="40"/>
      <c r="Z175" s="41">
        <f t="shared" ref="Z175:Z181" si="227">Y175/$Z$3</f>
        <v>0</v>
      </c>
      <c r="AA175" s="40"/>
      <c r="AB175" s="41">
        <f t="shared" ref="AB175:AB181" si="228">AA175/$Z$3</f>
        <v>0</v>
      </c>
      <c r="AC175" s="42" t="b">
        <f t="shared" ref="AC175:AC182" si="229">W175=(Y175+AA175)</f>
        <v>1</v>
      </c>
      <c r="AD175" s="42" t="b">
        <f t="shared" ref="AD175:AD182" si="230">X175=(Z175+AB175)</f>
        <v>1</v>
      </c>
    </row>
    <row r="176" spans="1:30" ht="13.5" customHeight="1" x14ac:dyDescent="0.4">
      <c r="A176" s="17"/>
      <c r="B176" s="17"/>
      <c r="C176" s="17" t="s">
        <v>54</v>
      </c>
      <c r="D176" s="17"/>
      <c r="E176" s="17"/>
      <c r="F176" s="17"/>
      <c r="G176" s="37"/>
      <c r="H176" s="61"/>
      <c r="I176" s="62"/>
      <c r="J176" s="39">
        <f t="shared" si="223"/>
        <v>0</v>
      </c>
      <c r="K176" s="36">
        <f t="shared" ref="K176:V176" si="231">$J176</f>
        <v>0</v>
      </c>
      <c r="L176" s="36">
        <f t="shared" si="231"/>
        <v>0</v>
      </c>
      <c r="M176" s="36">
        <f t="shared" si="231"/>
        <v>0</v>
      </c>
      <c r="N176" s="36">
        <f t="shared" si="231"/>
        <v>0</v>
      </c>
      <c r="O176" s="36">
        <f t="shared" si="231"/>
        <v>0</v>
      </c>
      <c r="P176" s="36">
        <f t="shared" si="231"/>
        <v>0</v>
      </c>
      <c r="Q176" s="36">
        <f t="shared" si="231"/>
        <v>0</v>
      </c>
      <c r="R176" s="36">
        <f t="shared" si="231"/>
        <v>0</v>
      </c>
      <c r="S176" s="36">
        <f t="shared" si="231"/>
        <v>0</v>
      </c>
      <c r="T176" s="36">
        <f t="shared" si="231"/>
        <v>0</v>
      </c>
      <c r="U176" s="36">
        <f t="shared" si="231"/>
        <v>0</v>
      </c>
      <c r="V176" s="36">
        <f t="shared" si="231"/>
        <v>0</v>
      </c>
      <c r="W176" s="40">
        <f t="shared" si="225"/>
        <v>0</v>
      </c>
      <c r="X176" s="41">
        <f t="shared" si="226"/>
        <v>0</v>
      </c>
      <c r="Y176" s="40"/>
      <c r="Z176" s="41">
        <f t="shared" si="227"/>
        <v>0</v>
      </c>
      <c r="AA176" s="40"/>
      <c r="AB176" s="41">
        <f t="shared" si="228"/>
        <v>0</v>
      </c>
      <c r="AC176" s="42" t="b">
        <f t="shared" si="229"/>
        <v>1</v>
      </c>
      <c r="AD176" s="42" t="b">
        <f t="shared" si="230"/>
        <v>1</v>
      </c>
    </row>
    <row r="177" spans="1:30" ht="13.5" customHeight="1" x14ac:dyDescent="0.4">
      <c r="A177" s="17"/>
      <c r="B177" s="17"/>
      <c r="C177" s="17" t="s">
        <v>54</v>
      </c>
      <c r="D177" s="17"/>
      <c r="E177" s="17"/>
      <c r="F177" s="17"/>
      <c r="G177" s="37"/>
      <c r="H177" s="61"/>
      <c r="I177" s="62"/>
      <c r="J177" s="39">
        <f t="shared" si="223"/>
        <v>0</v>
      </c>
      <c r="K177" s="36">
        <f t="shared" ref="K177:V177" si="232">$J177</f>
        <v>0</v>
      </c>
      <c r="L177" s="36">
        <f t="shared" si="232"/>
        <v>0</v>
      </c>
      <c r="M177" s="36">
        <f t="shared" si="232"/>
        <v>0</v>
      </c>
      <c r="N177" s="36">
        <f t="shared" si="232"/>
        <v>0</v>
      </c>
      <c r="O177" s="36">
        <f t="shared" si="232"/>
        <v>0</v>
      </c>
      <c r="P177" s="36">
        <f t="shared" si="232"/>
        <v>0</v>
      </c>
      <c r="Q177" s="36">
        <f t="shared" si="232"/>
        <v>0</v>
      </c>
      <c r="R177" s="36">
        <f t="shared" si="232"/>
        <v>0</v>
      </c>
      <c r="S177" s="36">
        <f t="shared" si="232"/>
        <v>0</v>
      </c>
      <c r="T177" s="36">
        <f t="shared" si="232"/>
        <v>0</v>
      </c>
      <c r="U177" s="36">
        <f t="shared" si="232"/>
        <v>0</v>
      </c>
      <c r="V177" s="36">
        <f t="shared" si="232"/>
        <v>0</v>
      </c>
      <c r="W177" s="40">
        <f t="shared" si="225"/>
        <v>0</v>
      </c>
      <c r="X177" s="41">
        <f t="shared" si="226"/>
        <v>0</v>
      </c>
      <c r="Y177" s="40"/>
      <c r="Z177" s="41">
        <f t="shared" si="227"/>
        <v>0</v>
      </c>
      <c r="AA177" s="40"/>
      <c r="AB177" s="41">
        <f t="shared" si="228"/>
        <v>0</v>
      </c>
      <c r="AC177" s="42" t="b">
        <f t="shared" si="229"/>
        <v>1</v>
      </c>
      <c r="AD177" s="42" t="b">
        <f t="shared" si="230"/>
        <v>1</v>
      </c>
    </row>
    <row r="178" spans="1:30" ht="13.5" customHeight="1" x14ac:dyDescent="0.4">
      <c r="A178" s="17"/>
      <c r="B178" s="17"/>
      <c r="C178" s="17" t="s">
        <v>54</v>
      </c>
      <c r="D178" s="17"/>
      <c r="E178" s="17"/>
      <c r="F178" s="17"/>
      <c r="G178" s="37"/>
      <c r="H178" s="61"/>
      <c r="I178" s="62"/>
      <c r="J178" s="39">
        <f t="shared" si="223"/>
        <v>0</v>
      </c>
      <c r="K178" s="36">
        <f t="shared" ref="K178:V178" si="233">$J178</f>
        <v>0</v>
      </c>
      <c r="L178" s="36">
        <f t="shared" si="233"/>
        <v>0</v>
      </c>
      <c r="M178" s="36">
        <f t="shared" si="233"/>
        <v>0</v>
      </c>
      <c r="N178" s="36">
        <f t="shared" si="233"/>
        <v>0</v>
      </c>
      <c r="O178" s="36">
        <f t="shared" si="233"/>
        <v>0</v>
      </c>
      <c r="P178" s="36">
        <f t="shared" si="233"/>
        <v>0</v>
      </c>
      <c r="Q178" s="36">
        <f t="shared" si="233"/>
        <v>0</v>
      </c>
      <c r="R178" s="36">
        <f t="shared" si="233"/>
        <v>0</v>
      </c>
      <c r="S178" s="36">
        <f t="shared" si="233"/>
        <v>0</v>
      </c>
      <c r="T178" s="36">
        <f t="shared" si="233"/>
        <v>0</v>
      </c>
      <c r="U178" s="36">
        <f t="shared" si="233"/>
        <v>0</v>
      </c>
      <c r="V178" s="36">
        <f t="shared" si="233"/>
        <v>0</v>
      </c>
      <c r="W178" s="40">
        <f t="shared" si="225"/>
        <v>0</v>
      </c>
      <c r="X178" s="41">
        <f t="shared" si="226"/>
        <v>0</v>
      </c>
      <c r="Y178" s="40"/>
      <c r="Z178" s="41">
        <f t="shared" si="227"/>
        <v>0</v>
      </c>
      <c r="AA178" s="40"/>
      <c r="AB178" s="41">
        <f t="shared" si="228"/>
        <v>0</v>
      </c>
      <c r="AC178" s="42" t="b">
        <f t="shared" si="229"/>
        <v>1</v>
      </c>
      <c r="AD178" s="42" t="b">
        <f t="shared" si="230"/>
        <v>1</v>
      </c>
    </row>
    <row r="179" spans="1:30" ht="13.5" customHeight="1" x14ac:dyDescent="0.4">
      <c r="A179" s="17"/>
      <c r="B179" s="17"/>
      <c r="C179" s="17" t="s">
        <v>54</v>
      </c>
      <c r="D179" s="17"/>
      <c r="E179" s="17"/>
      <c r="F179" s="17"/>
      <c r="G179" s="37"/>
      <c r="H179" s="61"/>
      <c r="I179" s="62"/>
      <c r="J179" s="39">
        <f t="shared" si="223"/>
        <v>0</v>
      </c>
      <c r="K179" s="36">
        <f t="shared" ref="K179:V179" si="234">$J179</f>
        <v>0</v>
      </c>
      <c r="L179" s="36">
        <f t="shared" si="234"/>
        <v>0</v>
      </c>
      <c r="M179" s="36">
        <f t="shared" si="234"/>
        <v>0</v>
      </c>
      <c r="N179" s="36">
        <f t="shared" si="234"/>
        <v>0</v>
      </c>
      <c r="O179" s="36">
        <f t="shared" si="234"/>
        <v>0</v>
      </c>
      <c r="P179" s="36">
        <f t="shared" si="234"/>
        <v>0</v>
      </c>
      <c r="Q179" s="36">
        <f t="shared" si="234"/>
        <v>0</v>
      </c>
      <c r="R179" s="36">
        <f t="shared" si="234"/>
        <v>0</v>
      </c>
      <c r="S179" s="36">
        <f t="shared" si="234"/>
        <v>0</v>
      </c>
      <c r="T179" s="36">
        <f t="shared" si="234"/>
        <v>0</v>
      </c>
      <c r="U179" s="36">
        <f t="shared" si="234"/>
        <v>0</v>
      </c>
      <c r="V179" s="36">
        <f t="shared" si="234"/>
        <v>0</v>
      </c>
      <c r="W179" s="40">
        <f t="shared" si="225"/>
        <v>0</v>
      </c>
      <c r="X179" s="41">
        <f t="shared" si="226"/>
        <v>0</v>
      </c>
      <c r="Y179" s="40"/>
      <c r="Z179" s="41">
        <f t="shared" si="227"/>
        <v>0</v>
      </c>
      <c r="AA179" s="40"/>
      <c r="AB179" s="41">
        <f t="shared" si="228"/>
        <v>0</v>
      </c>
      <c r="AC179" s="42" t="b">
        <f t="shared" si="229"/>
        <v>1</v>
      </c>
      <c r="AD179" s="42" t="b">
        <f t="shared" si="230"/>
        <v>1</v>
      </c>
    </row>
    <row r="180" spans="1:30" ht="13.5" customHeight="1" x14ac:dyDescent="0.4">
      <c r="A180" s="17"/>
      <c r="B180" s="17"/>
      <c r="C180" s="17" t="s">
        <v>54</v>
      </c>
      <c r="D180" s="17"/>
      <c r="E180" s="17"/>
      <c r="F180" s="17"/>
      <c r="G180" s="37"/>
      <c r="H180" s="61"/>
      <c r="I180" s="62"/>
      <c r="J180" s="39">
        <f t="shared" si="223"/>
        <v>0</v>
      </c>
      <c r="K180" s="36">
        <f t="shared" ref="K180:V180" si="235">$J180</f>
        <v>0</v>
      </c>
      <c r="L180" s="36">
        <f t="shared" si="235"/>
        <v>0</v>
      </c>
      <c r="M180" s="36">
        <f t="shared" si="235"/>
        <v>0</v>
      </c>
      <c r="N180" s="36">
        <f t="shared" si="235"/>
        <v>0</v>
      </c>
      <c r="O180" s="36">
        <f t="shared" si="235"/>
        <v>0</v>
      </c>
      <c r="P180" s="36">
        <f t="shared" si="235"/>
        <v>0</v>
      </c>
      <c r="Q180" s="36">
        <f t="shared" si="235"/>
        <v>0</v>
      </c>
      <c r="R180" s="36">
        <f t="shared" si="235"/>
        <v>0</v>
      </c>
      <c r="S180" s="36">
        <f t="shared" si="235"/>
        <v>0</v>
      </c>
      <c r="T180" s="36">
        <f t="shared" si="235"/>
        <v>0</v>
      </c>
      <c r="U180" s="36">
        <f t="shared" si="235"/>
        <v>0</v>
      </c>
      <c r="V180" s="36">
        <f t="shared" si="235"/>
        <v>0</v>
      </c>
      <c r="W180" s="40">
        <f t="shared" si="225"/>
        <v>0</v>
      </c>
      <c r="X180" s="41">
        <f t="shared" si="226"/>
        <v>0</v>
      </c>
      <c r="Y180" s="40"/>
      <c r="Z180" s="41">
        <f t="shared" si="227"/>
        <v>0</v>
      </c>
      <c r="AA180" s="40"/>
      <c r="AB180" s="41">
        <f t="shared" si="228"/>
        <v>0</v>
      </c>
      <c r="AC180" s="42" t="b">
        <f t="shared" si="229"/>
        <v>1</v>
      </c>
      <c r="AD180" s="42" t="b">
        <f t="shared" si="230"/>
        <v>1</v>
      </c>
    </row>
    <row r="181" spans="1:30" ht="13.5" customHeight="1" x14ac:dyDescent="0.4">
      <c r="A181" s="17"/>
      <c r="B181" s="17"/>
      <c r="C181" s="17" t="s">
        <v>54</v>
      </c>
      <c r="D181" s="17"/>
      <c r="E181" s="17"/>
      <c r="F181" s="17"/>
      <c r="G181" s="37"/>
      <c r="H181" s="61"/>
      <c r="I181" s="62"/>
      <c r="J181" s="39">
        <f t="shared" si="223"/>
        <v>0</v>
      </c>
      <c r="K181" s="36">
        <f t="shared" ref="K181:V181" si="236">$J181</f>
        <v>0</v>
      </c>
      <c r="L181" s="36">
        <f t="shared" si="236"/>
        <v>0</v>
      </c>
      <c r="M181" s="36">
        <f t="shared" si="236"/>
        <v>0</v>
      </c>
      <c r="N181" s="36">
        <f t="shared" si="236"/>
        <v>0</v>
      </c>
      <c r="O181" s="36">
        <f t="shared" si="236"/>
        <v>0</v>
      </c>
      <c r="P181" s="36">
        <f t="shared" si="236"/>
        <v>0</v>
      </c>
      <c r="Q181" s="36">
        <f t="shared" si="236"/>
        <v>0</v>
      </c>
      <c r="R181" s="36">
        <f t="shared" si="236"/>
        <v>0</v>
      </c>
      <c r="S181" s="36">
        <f t="shared" si="236"/>
        <v>0</v>
      </c>
      <c r="T181" s="36">
        <f t="shared" si="236"/>
        <v>0</v>
      </c>
      <c r="U181" s="36">
        <f t="shared" si="236"/>
        <v>0</v>
      </c>
      <c r="V181" s="36">
        <f t="shared" si="236"/>
        <v>0</v>
      </c>
      <c r="W181" s="40">
        <f t="shared" si="225"/>
        <v>0</v>
      </c>
      <c r="X181" s="41">
        <f t="shared" si="226"/>
        <v>0</v>
      </c>
      <c r="Y181" s="40"/>
      <c r="Z181" s="41">
        <f t="shared" si="227"/>
        <v>0</v>
      </c>
      <c r="AA181" s="40"/>
      <c r="AB181" s="41">
        <f t="shared" si="228"/>
        <v>0</v>
      </c>
      <c r="AC181" s="42" t="b">
        <f t="shared" si="229"/>
        <v>1</v>
      </c>
      <c r="AD181" s="42" t="b">
        <f t="shared" si="230"/>
        <v>1</v>
      </c>
    </row>
    <row r="182" spans="1:30" ht="13.5" customHeight="1" thickBot="1" x14ac:dyDescent="0.45">
      <c r="A182" s="46"/>
      <c r="B182" s="63" t="s">
        <v>112</v>
      </c>
      <c r="C182" s="63"/>
      <c r="D182" s="63"/>
      <c r="E182" s="63"/>
      <c r="F182" s="63"/>
      <c r="G182" s="63"/>
      <c r="H182" s="63"/>
      <c r="I182" s="63"/>
      <c r="J182" s="63"/>
      <c r="K182" s="64">
        <f t="shared" ref="K182:W182" si="237">SUM(K175:K181)</f>
        <v>0</v>
      </c>
      <c r="L182" s="64">
        <f t="shared" si="237"/>
        <v>0</v>
      </c>
      <c r="M182" s="64">
        <f t="shared" si="237"/>
        <v>0</v>
      </c>
      <c r="N182" s="64">
        <f t="shared" si="237"/>
        <v>0</v>
      </c>
      <c r="O182" s="64">
        <f t="shared" si="237"/>
        <v>0</v>
      </c>
      <c r="P182" s="64">
        <f t="shared" si="237"/>
        <v>0</v>
      </c>
      <c r="Q182" s="64">
        <f t="shared" si="237"/>
        <v>0</v>
      </c>
      <c r="R182" s="64">
        <f t="shared" si="237"/>
        <v>0</v>
      </c>
      <c r="S182" s="64">
        <f t="shared" si="237"/>
        <v>0</v>
      </c>
      <c r="T182" s="64">
        <f t="shared" si="237"/>
        <v>0</v>
      </c>
      <c r="U182" s="64">
        <f t="shared" si="237"/>
        <v>0</v>
      </c>
      <c r="V182" s="64">
        <f t="shared" si="237"/>
        <v>0</v>
      </c>
      <c r="W182" s="65">
        <f t="shared" si="237"/>
        <v>0</v>
      </c>
      <c r="X182" s="66">
        <f>W182/$Z$3</f>
        <v>0</v>
      </c>
      <c r="Y182" s="65">
        <f>SUM(Y175:Y181)</f>
        <v>0</v>
      </c>
      <c r="Z182" s="66">
        <f>Y182/$Z$3</f>
        <v>0</v>
      </c>
      <c r="AA182" s="65">
        <f>SUM(AA175:AA181)</f>
        <v>0</v>
      </c>
      <c r="AB182" s="66">
        <f>AA182/$Z$3</f>
        <v>0</v>
      </c>
      <c r="AC182" s="42" t="b">
        <f t="shared" si="229"/>
        <v>1</v>
      </c>
      <c r="AD182" s="42" t="b">
        <f t="shared" si="230"/>
        <v>1</v>
      </c>
    </row>
    <row r="183" spans="1:30" ht="13.5" customHeight="1" x14ac:dyDescent="0.3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row>
    <row r="184" spans="1:30" ht="13.5" customHeight="1" x14ac:dyDescent="0.4">
      <c r="A184" s="17"/>
      <c r="B184" s="34" t="s">
        <v>113</v>
      </c>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row>
    <row r="185" spans="1:30" ht="13.5" customHeight="1" x14ac:dyDescent="0.4">
      <c r="A185" s="17"/>
      <c r="B185" s="17"/>
      <c r="C185" s="17" t="s">
        <v>54</v>
      </c>
      <c r="D185" s="17"/>
      <c r="E185" s="17"/>
      <c r="F185" s="17"/>
      <c r="G185" s="37"/>
      <c r="H185" s="61"/>
      <c r="I185" s="62"/>
      <c r="J185" s="39">
        <f t="shared" ref="J185:J191" si="238">G185*H185*I185</f>
        <v>0</v>
      </c>
      <c r="K185" s="36">
        <f t="shared" ref="K185:V185" si="239">$J185</f>
        <v>0</v>
      </c>
      <c r="L185" s="36">
        <f t="shared" si="239"/>
        <v>0</v>
      </c>
      <c r="M185" s="36">
        <f t="shared" si="239"/>
        <v>0</v>
      </c>
      <c r="N185" s="36">
        <f t="shared" si="239"/>
        <v>0</v>
      </c>
      <c r="O185" s="36">
        <f t="shared" si="239"/>
        <v>0</v>
      </c>
      <c r="P185" s="36">
        <f t="shared" si="239"/>
        <v>0</v>
      </c>
      <c r="Q185" s="36">
        <f t="shared" si="239"/>
        <v>0</v>
      </c>
      <c r="R185" s="36">
        <f t="shared" si="239"/>
        <v>0</v>
      </c>
      <c r="S185" s="36">
        <f t="shared" si="239"/>
        <v>0</v>
      </c>
      <c r="T185" s="36">
        <f t="shared" si="239"/>
        <v>0</v>
      </c>
      <c r="U185" s="36">
        <f t="shared" si="239"/>
        <v>0</v>
      </c>
      <c r="V185" s="36">
        <f t="shared" si="239"/>
        <v>0</v>
      </c>
      <c r="W185" s="40">
        <f t="shared" ref="W185:W191" si="240">SUM(K185:V185)</f>
        <v>0</v>
      </c>
      <c r="X185" s="41">
        <f t="shared" ref="X185:X191" si="241">W185/$Z$3</f>
        <v>0</v>
      </c>
      <c r="Y185" s="40"/>
      <c r="Z185" s="41">
        <f t="shared" ref="Z185:Z191" si="242">Y185/$Z$3</f>
        <v>0</v>
      </c>
      <c r="AA185" s="40"/>
      <c r="AB185" s="41">
        <f t="shared" ref="AB185:AB191" si="243">AA185/$Z$3</f>
        <v>0</v>
      </c>
      <c r="AC185" s="42" t="b">
        <f t="shared" ref="AC185:AC192" si="244">W185=(Y185+AA185)</f>
        <v>1</v>
      </c>
      <c r="AD185" s="42" t="b">
        <f t="shared" ref="AD185:AD192" si="245">X185=(Z185+AB185)</f>
        <v>1</v>
      </c>
    </row>
    <row r="186" spans="1:30" ht="13.5" customHeight="1" x14ac:dyDescent="0.4">
      <c r="A186" s="17"/>
      <c r="B186" s="17"/>
      <c r="C186" s="17" t="s">
        <v>54</v>
      </c>
      <c r="D186" s="17"/>
      <c r="E186" s="17"/>
      <c r="F186" s="17"/>
      <c r="G186" s="37"/>
      <c r="H186" s="61"/>
      <c r="I186" s="62"/>
      <c r="J186" s="39">
        <f t="shared" si="238"/>
        <v>0</v>
      </c>
      <c r="K186" s="36">
        <f t="shared" ref="K186:V186" si="246">$J186</f>
        <v>0</v>
      </c>
      <c r="L186" s="36">
        <f t="shared" si="246"/>
        <v>0</v>
      </c>
      <c r="M186" s="36">
        <f t="shared" si="246"/>
        <v>0</v>
      </c>
      <c r="N186" s="36">
        <f t="shared" si="246"/>
        <v>0</v>
      </c>
      <c r="O186" s="36">
        <f t="shared" si="246"/>
        <v>0</v>
      </c>
      <c r="P186" s="36">
        <f t="shared" si="246"/>
        <v>0</v>
      </c>
      <c r="Q186" s="36">
        <f t="shared" si="246"/>
        <v>0</v>
      </c>
      <c r="R186" s="36">
        <f t="shared" si="246"/>
        <v>0</v>
      </c>
      <c r="S186" s="36">
        <f t="shared" si="246"/>
        <v>0</v>
      </c>
      <c r="T186" s="36">
        <f t="shared" si="246"/>
        <v>0</v>
      </c>
      <c r="U186" s="36">
        <f t="shared" si="246"/>
        <v>0</v>
      </c>
      <c r="V186" s="36">
        <f t="shared" si="246"/>
        <v>0</v>
      </c>
      <c r="W186" s="40">
        <f t="shared" si="240"/>
        <v>0</v>
      </c>
      <c r="X186" s="41">
        <f t="shared" si="241"/>
        <v>0</v>
      </c>
      <c r="Y186" s="40"/>
      <c r="Z186" s="41">
        <f t="shared" si="242"/>
        <v>0</v>
      </c>
      <c r="AA186" s="40"/>
      <c r="AB186" s="41">
        <f t="shared" si="243"/>
        <v>0</v>
      </c>
      <c r="AC186" s="42" t="b">
        <f t="shared" si="244"/>
        <v>1</v>
      </c>
      <c r="AD186" s="42" t="b">
        <f t="shared" si="245"/>
        <v>1</v>
      </c>
    </row>
    <row r="187" spans="1:30" ht="13.5" customHeight="1" x14ac:dyDescent="0.4">
      <c r="A187" s="17"/>
      <c r="B187" s="17"/>
      <c r="C187" s="17" t="s">
        <v>54</v>
      </c>
      <c r="D187" s="17"/>
      <c r="E187" s="17"/>
      <c r="F187" s="17"/>
      <c r="G187" s="37"/>
      <c r="H187" s="61"/>
      <c r="I187" s="62"/>
      <c r="J187" s="39">
        <f t="shared" si="238"/>
        <v>0</v>
      </c>
      <c r="K187" s="36">
        <f t="shared" ref="K187:V187" si="247">$J187</f>
        <v>0</v>
      </c>
      <c r="L187" s="36">
        <f t="shared" si="247"/>
        <v>0</v>
      </c>
      <c r="M187" s="36">
        <f t="shared" si="247"/>
        <v>0</v>
      </c>
      <c r="N187" s="36">
        <f t="shared" si="247"/>
        <v>0</v>
      </c>
      <c r="O187" s="36">
        <f t="shared" si="247"/>
        <v>0</v>
      </c>
      <c r="P187" s="36">
        <f t="shared" si="247"/>
        <v>0</v>
      </c>
      <c r="Q187" s="36">
        <f t="shared" si="247"/>
        <v>0</v>
      </c>
      <c r="R187" s="36">
        <f t="shared" si="247"/>
        <v>0</v>
      </c>
      <c r="S187" s="36">
        <f t="shared" si="247"/>
        <v>0</v>
      </c>
      <c r="T187" s="36">
        <f t="shared" si="247"/>
        <v>0</v>
      </c>
      <c r="U187" s="36">
        <f t="shared" si="247"/>
        <v>0</v>
      </c>
      <c r="V187" s="36">
        <f t="shared" si="247"/>
        <v>0</v>
      </c>
      <c r="W187" s="40">
        <f t="shared" si="240"/>
        <v>0</v>
      </c>
      <c r="X187" s="41">
        <f t="shared" si="241"/>
        <v>0</v>
      </c>
      <c r="Y187" s="40"/>
      <c r="Z187" s="41">
        <f t="shared" si="242"/>
        <v>0</v>
      </c>
      <c r="AA187" s="40"/>
      <c r="AB187" s="41">
        <f t="shared" si="243"/>
        <v>0</v>
      </c>
      <c r="AC187" s="42" t="b">
        <f t="shared" si="244"/>
        <v>1</v>
      </c>
      <c r="AD187" s="42" t="b">
        <f t="shared" si="245"/>
        <v>1</v>
      </c>
    </row>
    <row r="188" spans="1:30" ht="13.5" customHeight="1" x14ac:dyDescent="0.4">
      <c r="A188" s="17"/>
      <c r="B188" s="17"/>
      <c r="C188" s="17" t="s">
        <v>54</v>
      </c>
      <c r="D188" s="17"/>
      <c r="E188" s="17"/>
      <c r="F188" s="17"/>
      <c r="G188" s="37"/>
      <c r="H188" s="61"/>
      <c r="I188" s="62"/>
      <c r="J188" s="39">
        <f t="shared" si="238"/>
        <v>0</v>
      </c>
      <c r="K188" s="36">
        <f t="shared" ref="K188:V188" si="248">$J188</f>
        <v>0</v>
      </c>
      <c r="L188" s="36">
        <f t="shared" si="248"/>
        <v>0</v>
      </c>
      <c r="M188" s="36">
        <f t="shared" si="248"/>
        <v>0</v>
      </c>
      <c r="N188" s="36">
        <f t="shared" si="248"/>
        <v>0</v>
      </c>
      <c r="O188" s="36">
        <f t="shared" si="248"/>
        <v>0</v>
      </c>
      <c r="P188" s="36">
        <f t="shared" si="248"/>
        <v>0</v>
      </c>
      <c r="Q188" s="36">
        <f t="shared" si="248"/>
        <v>0</v>
      </c>
      <c r="R188" s="36">
        <f t="shared" si="248"/>
        <v>0</v>
      </c>
      <c r="S188" s="36">
        <f t="shared" si="248"/>
        <v>0</v>
      </c>
      <c r="T188" s="36">
        <f t="shared" si="248"/>
        <v>0</v>
      </c>
      <c r="U188" s="36">
        <f t="shared" si="248"/>
        <v>0</v>
      </c>
      <c r="V188" s="36">
        <f t="shared" si="248"/>
        <v>0</v>
      </c>
      <c r="W188" s="40">
        <f t="shared" si="240"/>
        <v>0</v>
      </c>
      <c r="X188" s="41">
        <f t="shared" si="241"/>
        <v>0</v>
      </c>
      <c r="Y188" s="40"/>
      <c r="Z188" s="41">
        <f t="shared" si="242"/>
        <v>0</v>
      </c>
      <c r="AA188" s="40"/>
      <c r="AB188" s="41">
        <f t="shared" si="243"/>
        <v>0</v>
      </c>
      <c r="AC188" s="42" t="b">
        <f t="shared" si="244"/>
        <v>1</v>
      </c>
      <c r="AD188" s="42" t="b">
        <f t="shared" si="245"/>
        <v>1</v>
      </c>
    </row>
    <row r="189" spans="1:30" ht="13.5" customHeight="1" x14ac:dyDescent="0.4">
      <c r="A189" s="17"/>
      <c r="B189" s="17"/>
      <c r="C189" s="17" t="s">
        <v>54</v>
      </c>
      <c r="D189" s="17"/>
      <c r="E189" s="17"/>
      <c r="F189" s="17"/>
      <c r="G189" s="37"/>
      <c r="H189" s="61"/>
      <c r="I189" s="62"/>
      <c r="J189" s="39">
        <f t="shared" si="238"/>
        <v>0</v>
      </c>
      <c r="K189" s="36">
        <f t="shared" ref="K189:V189" si="249">$J189</f>
        <v>0</v>
      </c>
      <c r="L189" s="36">
        <f t="shared" si="249"/>
        <v>0</v>
      </c>
      <c r="M189" s="36">
        <f t="shared" si="249"/>
        <v>0</v>
      </c>
      <c r="N189" s="36">
        <f t="shared" si="249"/>
        <v>0</v>
      </c>
      <c r="O189" s="36">
        <f t="shared" si="249"/>
        <v>0</v>
      </c>
      <c r="P189" s="36">
        <f t="shared" si="249"/>
        <v>0</v>
      </c>
      <c r="Q189" s="36">
        <f t="shared" si="249"/>
        <v>0</v>
      </c>
      <c r="R189" s="36">
        <f t="shared" si="249"/>
        <v>0</v>
      </c>
      <c r="S189" s="36">
        <f t="shared" si="249"/>
        <v>0</v>
      </c>
      <c r="T189" s="36">
        <f t="shared" si="249"/>
        <v>0</v>
      </c>
      <c r="U189" s="36">
        <f t="shared" si="249"/>
        <v>0</v>
      </c>
      <c r="V189" s="36">
        <f t="shared" si="249"/>
        <v>0</v>
      </c>
      <c r="W189" s="40">
        <f t="shared" si="240"/>
        <v>0</v>
      </c>
      <c r="X189" s="41">
        <f t="shared" si="241"/>
        <v>0</v>
      </c>
      <c r="Y189" s="40"/>
      <c r="Z189" s="41">
        <f t="shared" si="242"/>
        <v>0</v>
      </c>
      <c r="AA189" s="40"/>
      <c r="AB189" s="41">
        <f t="shared" si="243"/>
        <v>0</v>
      </c>
      <c r="AC189" s="42" t="b">
        <f t="shared" si="244"/>
        <v>1</v>
      </c>
      <c r="AD189" s="42" t="b">
        <f t="shared" si="245"/>
        <v>1</v>
      </c>
    </row>
    <row r="190" spans="1:30" ht="13.5" customHeight="1" x14ac:dyDescent="0.4">
      <c r="A190" s="17"/>
      <c r="B190" s="17"/>
      <c r="C190" s="17" t="s">
        <v>54</v>
      </c>
      <c r="D190" s="17"/>
      <c r="E190" s="17"/>
      <c r="F190" s="17"/>
      <c r="G190" s="37"/>
      <c r="H190" s="61"/>
      <c r="I190" s="62"/>
      <c r="J190" s="39">
        <f t="shared" si="238"/>
        <v>0</v>
      </c>
      <c r="K190" s="36">
        <f t="shared" ref="K190:V190" si="250">$J190</f>
        <v>0</v>
      </c>
      <c r="L190" s="36">
        <f t="shared" si="250"/>
        <v>0</v>
      </c>
      <c r="M190" s="36">
        <f t="shared" si="250"/>
        <v>0</v>
      </c>
      <c r="N190" s="36">
        <f t="shared" si="250"/>
        <v>0</v>
      </c>
      <c r="O190" s="36">
        <f t="shared" si="250"/>
        <v>0</v>
      </c>
      <c r="P190" s="36">
        <f t="shared" si="250"/>
        <v>0</v>
      </c>
      <c r="Q190" s="36">
        <f t="shared" si="250"/>
        <v>0</v>
      </c>
      <c r="R190" s="36">
        <f t="shared" si="250"/>
        <v>0</v>
      </c>
      <c r="S190" s="36">
        <f t="shared" si="250"/>
        <v>0</v>
      </c>
      <c r="T190" s="36">
        <f t="shared" si="250"/>
        <v>0</v>
      </c>
      <c r="U190" s="36">
        <f t="shared" si="250"/>
        <v>0</v>
      </c>
      <c r="V190" s="36">
        <f t="shared" si="250"/>
        <v>0</v>
      </c>
      <c r="W190" s="40">
        <f t="shared" si="240"/>
        <v>0</v>
      </c>
      <c r="X190" s="41">
        <f t="shared" si="241"/>
        <v>0</v>
      </c>
      <c r="Y190" s="40"/>
      <c r="Z190" s="41">
        <f t="shared" si="242"/>
        <v>0</v>
      </c>
      <c r="AA190" s="40"/>
      <c r="AB190" s="41">
        <f t="shared" si="243"/>
        <v>0</v>
      </c>
      <c r="AC190" s="42" t="b">
        <f t="shared" si="244"/>
        <v>1</v>
      </c>
      <c r="AD190" s="42" t="b">
        <f t="shared" si="245"/>
        <v>1</v>
      </c>
    </row>
    <row r="191" spans="1:30" ht="13.5" customHeight="1" x14ac:dyDescent="0.4">
      <c r="A191" s="17"/>
      <c r="B191" s="17"/>
      <c r="C191" s="17" t="s">
        <v>54</v>
      </c>
      <c r="D191" s="17"/>
      <c r="E191" s="17"/>
      <c r="F191" s="17"/>
      <c r="G191" s="37"/>
      <c r="H191" s="61"/>
      <c r="I191" s="62"/>
      <c r="J191" s="39">
        <f t="shared" si="238"/>
        <v>0</v>
      </c>
      <c r="K191" s="36">
        <f t="shared" ref="K191:V191" si="251">$J191</f>
        <v>0</v>
      </c>
      <c r="L191" s="36">
        <f t="shared" si="251"/>
        <v>0</v>
      </c>
      <c r="M191" s="36">
        <f t="shared" si="251"/>
        <v>0</v>
      </c>
      <c r="N191" s="36">
        <f t="shared" si="251"/>
        <v>0</v>
      </c>
      <c r="O191" s="36">
        <f t="shared" si="251"/>
        <v>0</v>
      </c>
      <c r="P191" s="36">
        <f t="shared" si="251"/>
        <v>0</v>
      </c>
      <c r="Q191" s="36">
        <f t="shared" si="251"/>
        <v>0</v>
      </c>
      <c r="R191" s="36">
        <f t="shared" si="251"/>
        <v>0</v>
      </c>
      <c r="S191" s="36">
        <f t="shared" si="251"/>
        <v>0</v>
      </c>
      <c r="T191" s="36">
        <f t="shared" si="251"/>
        <v>0</v>
      </c>
      <c r="U191" s="36">
        <f t="shared" si="251"/>
        <v>0</v>
      </c>
      <c r="V191" s="36">
        <f t="shared" si="251"/>
        <v>0</v>
      </c>
      <c r="W191" s="40">
        <f t="shared" si="240"/>
        <v>0</v>
      </c>
      <c r="X191" s="41">
        <f t="shared" si="241"/>
        <v>0</v>
      </c>
      <c r="Y191" s="40"/>
      <c r="Z191" s="41">
        <f t="shared" si="242"/>
        <v>0</v>
      </c>
      <c r="AA191" s="40"/>
      <c r="AB191" s="41">
        <f t="shared" si="243"/>
        <v>0</v>
      </c>
      <c r="AC191" s="42" t="b">
        <f t="shared" si="244"/>
        <v>1</v>
      </c>
      <c r="AD191" s="42" t="b">
        <f t="shared" si="245"/>
        <v>1</v>
      </c>
    </row>
    <row r="192" spans="1:30" ht="13.5" customHeight="1" thickBot="1" x14ac:dyDescent="0.45">
      <c r="A192" s="46"/>
      <c r="B192" s="63" t="s">
        <v>114</v>
      </c>
      <c r="C192" s="63"/>
      <c r="D192" s="63"/>
      <c r="E192" s="63"/>
      <c r="F192" s="63"/>
      <c r="G192" s="63"/>
      <c r="H192" s="63"/>
      <c r="I192" s="63"/>
      <c r="J192" s="63"/>
      <c r="K192" s="64">
        <f t="shared" ref="K192:W192" si="252">SUM(K185:K191)</f>
        <v>0</v>
      </c>
      <c r="L192" s="64">
        <f t="shared" si="252"/>
        <v>0</v>
      </c>
      <c r="M192" s="64">
        <f t="shared" si="252"/>
        <v>0</v>
      </c>
      <c r="N192" s="64">
        <f t="shared" si="252"/>
        <v>0</v>
      </c>
      <c r="O192" s="64">
        <f t="shared" si="252"/>
        <v>0</v>
      </c>
      <c r="P192" s="64">
        <f t="shared" si="252"/>
        <v>0</v>
      </c>
      <c r="Q192" s="64">
        <f t="shared" si="252"/>
        <v>0</v>
      </c>
      <c r="R192" s="64">
        <f t="shared" si="252"/>
        <v>0</v>
      </c>
      <c r="S192" s="64">
        <f t="shared" si="252"/>
        <v>0</v>
      </c>
      <c r="T192" s="64">
        <f t="shared" si="252"/>
        <v>0</v>
      </c>
      <c r="U192" s="64">
        <f t="shared" si="252"/>
        <v>0</v>
      </c>
      <c r="V192" s="64">
        <f t="shared" si="252"/>
        <v>0</v>
      </c>
      <c r="W192" s="65">
        <f t="shared" si="252"/>
        <v>0</v>
      </c>
      <c r="X192" s="66">
        <f>W192/$Z$3</f>
        <v>0</v>
      </c>
      <c r="Y192" s="65">
        <f>SUM(Y185:Y191)</f>
        <v>0</v>
      </c>
      <c r="Z192" s="66">
        <f>Y192/$Z$3</f>
        <v>0</v>
      </c>
      <c r="AA192" s="65">
        <f>SUM(AA185:AA191)</f>
        <v>0</v>
      </c>
      <c r="AB192" s="66">
        <f>AA192/$Z$3</f>
        <v>0</v>
      </c>
      <c r="AC192" s="42" t="b">
        <f t="shared" si="244"/>
        <v>1</v>
      </c>
      <c r="AD192" s="42" t="b">
        <f t="shared" si="245"/>
        <v>1</v>
      </c>
    </row>
    <row r="193" spans="1:30" ht="13.5" customHeight="1" x14ac:dyDescent="0.3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row>
    <row r="194" spans="1:30" ht="13.5" customHeight="1" x14ac:dyDescent="0.4">
      <c r="A194" s="17"/>
      <c r="B194" s="34" t="s">
        <v>115</v>
      </c>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row>
    <row r="195" spans="1:30" ht="13.5" customHeight="1" x14ac:dyDescent="0.4">
      <c r="A195" s="17"/>
      <c r="B195" s="17"/>
      <c r="C195" s="17" t="s">
        <v>54</v>
      </c>
      <c r="D195" s="17"/>
      <c r="E195" s="17"/>
      <c r="F195" s="17"/>
      <c r="G195" s="37"/>
      <c r="H195" s="61"/>
      <c r="I195" s="62"/>
      <c r="J195" s="39">
        <f t="shared" ref="J195:J201" si="253">G195*H195*I195</f>
        <v>0</v>
      </c>
      <c r="K195" s="36">
        <f t="shared" ref="K195:V195" si="254">$J195</f>
        <v>0</v>
      </c>
      <c r="L195" s="36">
        <f t="shared" si="254"/>
        <v>0</v>
      </c>
      <c r="M195" s="36">
        <f t="shared" si="254"/>
        <v>0</v>
      </c>
      <c r="N195" s="36">
        <f t="shared" si="254"/>
        <v>0</v>
      </c>
      <c r="O195" s="36">
        <f t="shared" si="254"/>
        <v>0</v>
      </c>
      <c r="P195" s="36">
        <f t="shared" si="254"/>
        <v>0</v>
      </c>
      <c r="Q195" s="36">
        <f t="shared" si="254"/>
        <v>0</v>
      </c>
      <c r="R195" s="36">
        <f t="shared" si="254"/>
        <v>0</v>
      </c>
      <c r="S195" s="36">
        <f t="shared" si="254"/>
        <v>0</v>
      </c>
      <c r="T195" s="36">
        <f t="shared" si="254"/>
        <v>0</v>
      </c>
      <c r="U195" s="36">
        <f t="shared" si="254"/>
        <v>0</v>
      </c>
      <c r="V195" s="36">
        <f t="shared" si="254"/>
        <v>0</v>
      </c>
      <c r="W195" s="40">
        <f t="shared" ref="W195:W201" si="255">SUM(K195:V195)</f>
        <v>0</v>
      </c>
      <c r="X195" s="41">
        <f t="shared" ref="X195:X201" si="256">W195/$Z$3</f>
        <v>0</v>
      </c>
      <c r="Y195" s="40"/>
      <c r="Z195" s="41">
        <f t="shared" ref="Z195:Z201" si="257">Y195/$Z$3</f>
        <v>0</v>
      </c>
      <c r="AA195" s="40"/>
      <c r="AB195" s="41">
        <f t="shared" ref="AB195:AB201" si="258">AA195/$Z$3</f>
        <v>0</v>
      </c>
      <c r="AC195" s="42" t="b">
        <f t="shared" ref="AC195:AC202" si="259">W195=(Y195+AA195)</f>
        <v>1</v>
      </c>
      <c r="AD195" s="42" t="b">
        <f t="shared" ref="AD195:AD202" si="260">X195=(Z195+AB195)</f>
        <v>1</v>
      </c>
    </row>
    <row r="196" spans="1:30" ht="13.5" customHeight="1" x14ac:dyDescent="0.4">
      <c r="A196" s="17"/>
      <c r="B196" s="17"/>
      <c r="C196" s="17" t="s">
        <v>54</v>
      </c>
      <c r="D196" s="17"/>
      <c r="E196" s="17"/>
      <c r="F196" s="17"/>
      <c r="G196" s="37"/>
      <c r="H196" s="61"/>
      <c r="I196" s="62"/>
      <c r="J196" s="39">
        <f t="shared" si="253"/>
        <v>0</v>
      </c>
      <c r="K196" s="36">
        <f t="shared" ref="K196:V196" si="261">$J196</f>
        <v>0</v>
      </c>
      <c r="L196" s="36">
        <f t="shared" si="261"/>
        <v>0</v>
      </c>
      <c r="M196" s="36">
        <f t="shared" si="261"/>
        <v>0</v>
      </c>
      <c r="N196" s="36">
        <f t="shared" si="261"/>
        <v>0</v>
      </c>
      <c r="O196" s="36">
        <f t="shared" si="261"/>
        <v>0</v>
      </c>
      <c r="P196" s="36">
        <f t="shared" si="261"/>
        <v>0</v>
      </c>
      <c r="Q196" s="36">
        <f t="shared" si="261"/>
        <v>0</v>
      </c>
      <c r="R196" s="36">
        <f t="shared" si="261"/>
        <v>0</v>
      </c>
      <c r="S196" s="36">
        <f t="shared" si="261"/>
        <v>0</v>
      </c>
      <c r="T196" s="36">
        <f t="shared" si="261"/>
        <v>0</v>
      </c>
      <c r="U196" s="36">
        <f t="shared" si="261"/>
        <v>0</v>
      </c>
      <c r="V196" s="36">
        <f t="shared" si="261"/>
        <v>0</v>
      </c>
      <c r="W196" s="40">
        <f t="shared" si="255"/>
        <v>0</v>
      </c>
      <c r="X196" s="41">
        <f t="shared" si="256"/>
        <v>0</v>
      </c>
      <c r="Y196" s="40"/>
      <c r="Z196" s="41">
        <f t="shared" si="257"/>
        <v>0</v>
      </c>
      <c r="AA196" s="40"/>
      <c r="AB196" s="41">
        <f t="shared" si="258"/>
        <v>0</v>
      </c>
      <c r="AC196" s="42" t="b">
        <f t="shared" si="259"/>
        <v>1</v>
      </c>
      <c r="AD196" s="42" t="b">
        <f t="shared" si="260"/>
        <v>1</v>
      </c>
    </row>
    <row r="197" spans="1:30" ht="13.5" customHeight="1" x14ac:dyDescent="0.4">
      <c r="A197" s="17"/>
      <c r="B197" s="17"/>
      <c r="C197" s="17" t="s">
        <v>54</v>
      </c>
      <c r="D197" s="17"/>
      <c r="E197" s="17"/>
      <c r="F197" s="17"/>
      <c r="G197" s="37"/>
      <c r="H197" s="61"/>
      <c r="I197" s="62"/>
      <c r="J197" s="39">
        <f t="shared" si="253"/>
        <v>0</v>
      </c>
      <c r="K197" s="36">
        <f t="shared" ref="K197:V197" si="262">$J197</f>
        <v>0</v>
      </c>
      <c r="L197" s="36">
        <f t="shared" si="262"/>
        <v>0</v>
      </c>
      <c r="M197" s="36">
        <f t="shared" si="262"/>
        <v>0</v>
      </c>
      <c r="N197" s="36">
        <f t="shared" si="262"/>
        <v>0</v>
      </c>
      <c r="O197" s="36">
        <f t="shared" si="262"/>
        <v>0</v>
      </c>
      <c r="P197" s="36">
        <f t="shared" si="262"/>
        <v>0</v>
      </c>
      <c r="Q197" s="36">
        <f t="shared" si="262"/>
        <v>0</v>
      </c>
      <c r="R197" s="36">
        <f t="shared" si="262"/>
        <v>0</v>
      </c>
      <c r="S197" s="36">
        <f t="shared" si="262"/>
        <v>0</v>
      </c>
      <c r="T197" s="36">
        <f t="shared" si="262"/>
        <v>0</v>
      </c>
      <c r="U197" s="36">
        <f t="shared" si="262"/>
        <v>0</v>
      </c>
      <c r="V197" s="36">
        <f t="shared" si="262"/>
        <v>0</v>
      </c>
      <c r="W197" s="40">
        <f t="shared" si="255"/>
        <v>0</v>
      </c>
      <c r="X197" s="41">
        <f t="shared" si="256"/>
        <v>0</v>
      </c>
      <c r="Y197" s="40"/>
      <c r="Z197" s="41">
        <f t="shared" si="257"/>
        <v>0</v>
      </c>
      <c r="AA197" s="40"/>
      <c r="AB197" s="41">
        <f t="shared" si="258"/>
        <v>0</v>
      </c>
      <c r="AC197" s="42" t="b">
        <f t="shared" si="259"/>
        <v>1</v>
      </c>
      <c r="AD197" s="42" t="b">
        <f t="shared" si="260"/>
        <v>1</v>
      </c>
    </row>
    <row r="198" spans="1:30" ht="13.5" customHeight="1" x14ac:dyDescent="0.4">
      <c r="A198" s="17"/>
      <c r="B198" s="17"/>
      <c r="C198" s="17" t="s">
        <v>54</v>
      </c>
      <c r="D198" s="17"/>
      <c r="E198" s="17"/>
      <c r="F198" s="17"/>
      <c r="G198" s="37"/>
      <c r="H198" s="61"/>
      <c r="I198" s="62"/>
      <c r="J198" s="39">
        <f t="shared" si="253"/>
        <v>0</v>
      </c>
      <c r="K198" s="36">
        <f t="shared" ref="K198:V198" si="263">$J198</f>
        <v>0</v>
      </c>
      <c r="L198" s="36">
        <f t="shared" si="263"/>
        <v>0</v>
      </c>
      <c r="M198" s="36">
        <f t="shared" si="263"/>
        <v>0</v>
      </c>
      <c r="N198" s="36">
        <f t="shared" si="263"/>
        <v>0</v>
      </c>
      <c r="O198" s="36">
        <f t="shared" si="263"/>
        <v>0</v>
      </c>
      <c r="P198" s="36">
        <f t="shared" si="263"/>
        <v>0</v>
      </c>
      <c r="Q198" s="36">
        <f t="shared" si="263"/>
        <v>0</v>
      </c>
      <c r="R198" s="36">
        <f t="shared" si="263"/>
        <v>0</v>
      </c>
      <c r="S198" s="36">
        <f t="shared" si="263"/>
        <v>0</v>
      </c>
      <c r="T198" s="36">
        <f t="shared" si="263"/>
        <v>0</v>
      </c>
      <c r="U198" s="36">
        <f t="shared" si="263"/>
        <v>0</v>
      </c>
      <c r="V198" s="36">
        <f t="shared" si="263"/>
        <v>0</v>
      </c>
      <c r="W198" s="40">
        <f t="shared" si="255"/>
        <v>0</v>
      </c>
      <c r="X198" s="41">
        <f t="shared" si="256"/>
        <v>0</v>
      </c>
      <c r="Y198" s="40"/>
      <c r="Z198" s="41">
        <f t="shared" si="257"/>
        <v>0</v>
      </c>
      <c r="AA198" s="40"/>
      <c r="AB198" s="41">
        <f t="shared" si="258"/>
        <v>0</v>
      </c>
      <c r="AC198" s="42" t="b">
        <f t="shared" si="259"/>
        <v>1</v>
      </c>
      <c r="AD198" s="42" t="b">
        <f t="shared" si="260"/>
        <v>1</v>
      </c>
    </row>
    <row r="199" spans="1:30" ht="13.5" customHeight="1" x14ac:dyDescent="0.4">
      <c r="A199" s="17"/>
      <c r="B199" s="17"/>
      <c r="C199" s="17" t="s">
        <v>54</v>
      </c>
      <c r="D199" s="17"/>
      <c r="E199" s="17"/>
      <c r="F199" s="17"/>
      <c r="G199" s="37"/>
      <c r="H199" s="61"/>
      <c r="I199" s="62"/>
      <c r="J199" s="39">
        <f t="shared" si="253"/>
        <v>0</v>
      </c>
      <c r="K199" s="36">
        <f t="shared" ref="K199:V199" si="264">$J199</f>
        <v>0</v>
      </c>
      <c r="L199" s="36">
        <f t="shared" si="264"/>
        <v>0</v>
      </c>
      <c r="M199" s="36">
        <f t="shared" si="264"/>
        <v>0</v>
      </c>
      <c r="N199" s="36">
        <f t="shared" si="264"/>
        <v>0</v>
      </c>
      <c r="O199" s="36">
        <f t="shared" si="264"/>
        <v>0</v>
      </c>
      <c r="P199" s="36">
        <f t="shared" si="264"/>
        <v>0</v>
      </c>
      <c r="Q199" s="36">
        <f t="shared" si="264"/>
        <v>0</v>
      </c>
      <c r="R199" s="36">
        <f t="shared" si="264"/>
        <v>0</v>
      </c>
      <c r="S199" s="36">
        <f t="shared" si="264"/>
        <v>0</v>
      </c>
      <c r="T199" s="36">
        <f t="shared" si="264"/>
        <v>0</v>
      </c>
      <c r="U199" s="36">
        <f t="shared" si="264"/>
        <v>0</v>
      </c>
      <c r="V199" s="36">
        <f t="shared" si="264"/>
        <v>0</v>
      </c>
      <c r="W199" s="40">
        <f t="shared" si="255"/>
        <v>0</v>
      </c>
      <c r="X199" s="41">
        <f t="shared" si="256"/>
        <v>0</v>
      </c>
      <c r="Y199" s="40"/>
      <c r="Z199" s="41">
        <f t="shared" si="257"/>
        <v>0</v>
      </c>
      <c r="AA199" s="40"/>
      <c r="AB199" s="41">
        <f t="shared" si="258"/>
        <v>0</v>
      </c>
      <c r="AC199" s="42" t="b">
        <f t="shared" si="259"/>
        <v>1</v>
      </c>
      <c r="AD199" s="42" t="b">
        <f t="shared" si="260"/>
        <v>1</v>
      </c>
    </row>
    <row r="200" spans="1:30" ht="13.5" customHeight="1" x14ac:dyDescent="0.4">
      <c r="A200" s="17"/>
      <c r="B200" s="17"/>
      <c r="C200" s="17" t="s">
        <v>54</v>
      </c>
      <c r="D200" s="17"/>
      <c r="E200" s="17"/>
      <c r="F200" s="17"/>
      <c r="G200" s="37"/>
      <c r="H200" s="61"/>
      <c r="I200" s="62"/>
      <c r="J200" s="39">
        <f t="shared" si="253"/>
        <v>0</v>
      </c>
      <c r="K200" s="36">
        <f t="shared" ref="K200:V200" si="265">$J200</f>
        <v>0</v>
      </c>
      <c r="L200" s="36">
        <f t="shared" si="265"/>
        <v>0</v>
      </c>
      <c r="M200" s="36">
        <f t="shared" si="265"/>
        <v>0</v>
      </c>
      <c r="N200" s="36">
        <f t="shared" si="265"/>
        <v>0</v>
      </c>
      <c r="O200" s="36">
        <f t="shared" si="265"/>
        <v>0</v>
      </c>
      <c r="P200" s="36">
        <f t="shared" si="265"/>
        <v>0</v>
      </c>
      <c r="Q200" s="36">
        <f t="shared" si="265"/>
        <v>0</v>
      </c>
      <c r="R200" s="36">
        <f t="shared" si="265"/>
        <v>0</v>
      </c>
      <c r="S200" s="36">
        <f t="shared" si="265"/>
        <v>0</v>
      </c>
      <c r="T200" s="36">
        <f t="shared" si="265"/>
        <v>0</v>
      </c>
      <c r="U200" s="36">
        <f t="shared" si="265"/>
        <v>0</v>
      </c>
      <c r="V200" s="36">
        <f t="shared" si="265"/>
        <v>0</v>
      </c>
      <c r="W200" s="40">
        <f t="shared" si="255"/>
        <v>0</v>
      </c>
      <c r="X200" s="41">
        <f t="shared" si="256"/>
        <v>0</v>
      </c>
      <c r="Y200" s="40"/>
      <c r="Z200" s="41">
        <f t="shared" si="257"/>
        <v>0</v>
      </c>
      <c r="AA200" s="40"/>
      <c r="AB200" s="41">
        <f t="shared" si="258"/>
        <v>0</v>
      </c>
      <c r="AC200" s="42" t="b">
        <f t="shared" si="259"/>
        <v>1</v>
      </c>
      <c r="AD200" s="42" t="b">
        <f t="shared" si="260"/>
        <v>1</v>
      </c>
    </row>
    <row r="201" spans="1:30" ht="13.5" customHeight="1" x14ac:dyDescent="0.4">
      <c r="A201" s="17"/>
      <c r="B201" s="17"/>
      <c r="C201" s="17" t="s">
        <v>54</v>
      </c>
      <c r="D201" s="17"/>
      <c r="E201" s="17"/>
      <c r="F201" s="17"/>
      <c r="G201" s="37"/>
      <c r="H201" s="61"/>
      <c r="I201" s="62"/>
      <c r="J201" s="39">
        <f t="shared" si="253"/>
        <v>0</v>
      </c>
      <c r="K201" s="36">
        <f t="shared" ref="K201:V201" si="266">$J201</f>
        <v>0</v>
      </c>
      <c r="L201" s="36">
        <f t="shared" si="266"/>
        <v>0</v>
      </c>
      <c r="M201" s="36">
        <f t="shared" si="266"/>
        <v>0</v>
      </c>
      <c r="N201" s="36">
        <f t="shared" si="266"/>
        <v>0</v>
      </c>
      <c r="O201" s="36">
        <f t="shared" si="266"/>
        <v>0</v>
      </c>
      <c r="P201" s="36">
        <f t="shared" si="266"/>
        <v>0</v>
      </c>
      <c r="Q201" s="36">
        <f t="shared" si="266"/>
        <v>0</v>
      </c>
      <c r="R201" s="36">
        <f t="shared" si="266"/>
        <v>0</v>
      </c>
      <c r="S201" s="36">
        <f t="shared" si="266"/>
        <v>0</v>
      </c>
      <c r="T201" s="36">
        <f t="shared" si="266"/>
        <v>0</v>
      </c>
      <c r="U201" s="36">
        <f t="shared" si="266"/>
        <v>0</v>
      </c>
      <c r="V201" s="36">
        <f t="shared" si="266"/>
        <v>0</v>
      </c>
      <c r="W201" s="40">
        <f t="shared" si="255"/>
        <v>0</v>
      </c>
      <c r="X201" s="41">
        <f t="shared" si="256"/>
        <v>0</v>
      </c>
      <c r="Y201" s="40"/>
      <c r="Z201" s="41">
        <f t="shared" si="257"/>
        <v>0</v>
      </c>
      <c r="AA201" s="40"/>
      <c r="AB201" s="41">
        <f t="shared" si="258"/>
        <v>0</v>
      </c>
      <c r="AC201" s="42" t="b">
        <f t="shared" si="259"/>
        <v>1</v>
      </c>
      <c r="AD201" s="42" t="b">
        <f t="shared" si="260"/>
        <v>1</v>
      </c>
    </row>
    <row r="202" spans="1:30" ht="13.5" customHeight="1" thickBot="1" x14ac:dyDescent="0.45">
      <c r="A202" s="46"/>
      <c r="B202" s="63" t="s">
        <v>116</v>
      </c>
      <c r="C202" s="63"/>
      <c r="D202" s="63"/>
      <c r="E202" s="63"/>
      <c r="F202" s="63"/>
      <c r="G202" s="63"/>
      <c r="H202" s="63"/>
      <c r="I202" s="63"/>
      <c r="J202" s="63"/>
      <c r="K202" s="64">
        <f t="shared" ref="K202:W202" si="267">SUM(K195:K201)</f>
        <v>0</v>
      </c>
      <c r="L202" s="64">
        <f t="shared" si="267"/>
        <v>0</v>
      </c>
      <c r="M202" s="64">
        <f t="shared" si="267"/>
        <v>0</v>
      </c>
      <c r="N202" s="64">
        <f t="shared" si="267"/>
        <v>0</v>
      </c>
      <c r="O202" s="64">
        <f t="shared" si="267"/>
        <v>0</v>
      </c>
      <c r="P202" s="64">
        <f t="shared" si="267"/>
        <v>0</v>
      </c>
      <c r="Q202" s="64">
        <f t="shared" si="267"/>
        <v>0</v>
      </c>
      <c r="R202" s="64">
        <f t="shared" si="267"/>
        <v>0</v>
      </c>
      <c r="S202" s="64">
        <f t="shared" si="267"/>
        <v>0</v>
      </c>
      <c r="T202" s="64">
        <f t="shared" si="267"/>
        <v>0</v>
      </c>
      <c r="U202" s="64">
        <f t="shared" si="267"/>
        <v>0</v>
      </c>
      <c r="V202" s="64">
        <f t="shared" si="267"/>
        <v>0</v>
      </c>
      <c r="W202" s="65">
        <f t="shared" si="267"/>
        <v>0</v>
      </c>
      <c r="X202" s="66">
        <f>W202/$Z$3</f>
        <v>0</v>
      </c>
      <c r="Y202" s="65">
        <f>SUM(Y195:Y201)</f>
        <v>0</v>
      </c>
      <c r="Z202" s="66">
        <f>Y202/$Z$3</f>
        <v>0</v>
      </c>
      <c r="AA202" s="65">
        <f>SUM(AA195:AA201)</f>
        <v>0</v>
      </c>
      <c r="AB202" s="66">
        <f>AA202/$Z$3</f>
        <v>0</v>
      </c>
      <c r="AC202" s="42" t="b">
        <f t="shared" si="259"/>
        <v>1</v>
      </c>
      <c r="AD202" s="42" t="b">
        <f t="shared" si="260"/>
        <v>1</v>
      </c>
    </row>
    <row r="203" spans="1:30" ht="13.5" customHeight="1" x14ac:dyDescent="0.3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row>
    <row r="204" spans="1:30" ht="13.5" customHeight="1" x14ac:dyDescent="0.4">
      <c r="A204" s="17"/>
      <c r="B204" s="34" t="s">
        <v>117</v>
      </c>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row>
    <row r="205" spans="1:30" ht="13.5" customHeight="1" x14ac:dyDescent="0.4">
      <c r="A205" s="17"/>
      <c r="B205" s="17"/>
      <c r="C205" s="17" t="s">
        <v>54</v>
      </c>
      <c r="D205" s="17"/>
      <c r="E205" s="17"/>
      <c r="F205" s="17"/>
      <c r="G205" s="37"/>
      <c r="H205" s="61"/>
      <c r="I205" s="62"/>
      <c r="J205" s="39">
        <f t="shared" ref="J205:J211" si="268">G205*H205*I205</f>
        <v>0</v>
      </c>
      <c r="K205" s="36">
        <f t="shared" ref="K205:V205" si="269">$J205</f>
        <v>0</v>
      </c>
      <c r="L205" s="36">
        <f t="shared" si="269"/>
        <v>0</v>
      </c>
      <c r="M205" s="36">
        <f t="shared" si="269"/>
        <v>0</v>
      </c>
      <c r="N205" s="36">
        <f t="shared" si="269"/>
        <v>0</v>
      </c>
      <c r="O205" s="36">
        <f t="shared" si="269"/>
        <v>0</v>
      </c>
      <c r="P205" s="36">
        <f t="shared" si="269"/>
        <v>0</v>
      </c>
      <c r="Q205" s="36">
        <f t="shared" si="269"/>
        <v>0</v>
      </c>
      <c r="R205" s="36">
        <f t="shared" si="269"/>
        <v>0</v>
      </c>
      <c r="S205" s="36">
        <f t="shared" si="269"/>
        <v>0</v>
      </c>
      <c r="T205" s="36">
        <f t="shared" si="269"/>
        <v>0</v>
      </c>
      <c r="U205" s="36">
        <f t="shared" si="269"/>
        <v>0</v>
      </c>
      <c r="V205" s="36">
        <f t="shared" si="269"/>
        <v>0</v>
      </c>
      <c r="W205" s="40">
        <f t="shared" ref="W205:W211" si="270">SUM(K205:V205)</f>
        <v>0</v>
      </c>
      <c r="X205" s="41">
        <f t="shared" ref="X205:X211" si="271">W205/$Z$3</f>
        <v>0</v>
      </c>
      <c r="Y205" s="40"/>
      <c r="Z205" s="41">
        <f t="shared" ref="Z205:Z211" si="272">Y205/$Z$3</f>
        <v>0</v>
      </c>
      <c r="AA205" s="40"/>
      <c r="AB205" s="41">
        <f t="shared" ref="AB205:AB211" si="273">AA205/$Z$3</f>
        <v>0</v>
      </c>
      <c r="AC205" s="42" t="b">
        <f t="shared" ref="AC205:AC212" si="274">W205=(Y205+AA205)</f>
        <v>1</v>
      </c>
      <c r="AD205" s="42" t="b">
        <f t="shared" ref="AD205:AD212" si="275">X205=(Z205+AB205)</f>
        <v>1</v>
      </c>
    </row>
    <row r="206" spans="1:30" ht="13.5" customHeight="1" x14ac:dyDescent="0.4">
      <c r="A206" s="17"/>
      <c r="B206" s="17"/>
      <c r="C206" s="17" t="s">
        <v>54</v>
      </c>
      <c r="D206" s="17"/>
      <c r="E206" s="17"/>
      <c r="F206" s="17"/>
      <c r="G206" s="37"/>
      <c r="H206" s="61"/>
      <c r="I206" s="62"/>
      <c r="J206" s="39">
        <f t="shared" si="268"/>
        <v>0</v>
      </c>
      <c r="K206" s="36">
        <f t="shared" ref="K206:V206" si="276">$J206</f>
        <v>0</v>
      </c>
      <c r="L206" s="36">
        <f t="shared" si="276"/>
        <v>0</v>
      </c>
      <c r="M206" s="36">
        <f t="shared" si="276"/>
        <v>0</v>
      </c>
      <c r="N206" s="36">
        <f t="shared" si="276"/>
        <v>0</v>
      </c>
      <c r="O206" s="36">
        <f t="shared" si="276"/>
        <v>0</v>
      </c>
      <c r="P206" s="36">
        <f t="shared" si="276"/>
        <v>0</v>
      </c>
      <c r="Q206" s="36">
        <f t="shared" si="276"/>
        <v>0</v>
      </c>
      <c r="R206" s="36">
        <f t="shared" si="276"/>
        <v>0</v>
      </c>
      <c r="S206" s="36">
        <f t="shared" si="276"/>
        <v>0</v>
      </c>
      <c r="T206" s="36">
        <f t="shared" si="276"/>
        <v>0</v>
      </c>
      <c r="U206" s="36">
        <f t="shared" si="276"/>
        <v>0</v>
      </c>
      <c r="V206" s="36">
        <f t="shared" si="276"/>
        <v>0</v>
      </c>
      <c r="W206" s="40">
        <f t="shared" si="270"/>
        <v>0</v>
      </c>
      <c r="X206" s="41">
        <f t="shared" si="271"/>
        <v>0</v>
      </c>
      <c r="Y206" s="40"/>
      <c r="Z206" s="41">
        <f t="shared" si="272"/>
        <v>0</v>
      </c>
      <c r="AA206" s="40"/>
      <c r="AB206" s="41">
        <f t="shared" si="273"/>
        <v>0</v>
      </c>
      <c r="AC206" s="42" t="b">
        <f t="shared" si="274"/>
        <v>1</v>
      </c>
      <c r="AD206" s="42" t="b">
        <f t="shared" si="275"/>
        <v>1</v>
      </c>
    </row>
    <row r="207" spans="1:30" ht="13.5" customHeight="1" x14ac:dyDescent="0.4">
      <c r="A207" s="17"/>
      <c r="B207" s="17"/>
      <c r="C207" s="17" t="s">
        <v>54</v>
      </c>
      <c r="D207" s="17"/>
      <c r="E207" s="17"/>
      <c r="F207" s="17"/>
      <c r="G207" s="37"/>
      <c r="H207" s="61"/>
      <c r="I207" s="62"/>
      <c r="J207" s="39">
        <f t="shared" si="268"/>
        <v>0</v>
      </c>
      <c r="K207" s="36">
        <f t="shared" ref="K207:V207" si="277">$J207</f>
        <v>0</v>
      </c>
      <c r="L207" s="36">
        <f t="shared" si="277"/>
        <v>0</v>
      </c>
      <c r="M207" s="36">
        <f t="shared" si="277"/>
        <v>0</v>
      </c>
      <c r="N207" s="36">
        <f t="shared" si="277"/>
        <v>0</v>
      </c>
      <c r="O207" s="36">
        <f t="shared" si="277"/>
        <v>0</v>
      </c>
      <c r="P207" s="36">
        <f t="shared" si="277"/>
        <v>0</v>
      </c>
      <c r="Q207" s="36">
        <f t="shared" si="277"/>
        <v>0</v>
      </c>
      <c r="R207" s="36">
        <f t="shared" si="277"/>
        <v>0</v>
      </c>
      <c r="S207" s="36">
        <f t="shared" si="277"/>
        <v>0</v>
      </c>
      <c r="T207" s="36">
        <f t="shared" si="277"/>
        <v>0</v>
      </c>
      <c r="U207" s="36">
        <f t="shared" si="277"/>
        <v>0</v>
      </c>
      <c r="V207" s="36">
        <f t="shared" si="277"/>
        <v>0</v>
      </c>
      <c r="W207" s="40">
        <f t="shared" si="270"/>
        <v>0</v>
      </c>
      <c r="X207" s="41">
        <f t="shared" si="271"/>
        <v>0</v>
      </c>
      <c r="Y207" s="40"/>
      <c r="Z207" s="41">
        <f t="shared" si="272"/>
        <v>0</v>
      </c>
      <c r="AA207" s="40"/>
      <c r="AB207" s="41">
        <f t="shared" si="273"/>
        <v>0</v>
      </c>
      <c r="AC207" s="42" t="b">
        <f t="shared" si="274"/>
        <v>1</v>
      </c>
      <c r="AD207" s="42" t="b">
        <f t="shared" si="275"/>
        <v>1</v>
      </c>
    </row>
    <row r="208" spans="1:30" ht="13.5" customHeight="1" x14ac:dyDescent="0.4">
      <c r="A208" s="17"/>
      <c r="B208" s="17"/>
      <c r="C208" s="17" t="s">
        <v>54</v>
      </c>
      <c r="D208" s="17"/>
      <c r="E208" s="17"/>
      <c r="F208" s="17"/>
      <c r="G208" s="37"/>
      <c r="H208" s="61"/>
      <c r="I208" s="62"/>
      <c r="J208" s="39">
        <f t="shared" si="268"/>
        <v>0</v>
      </c>
      <c r="K208" s="36">
        <f t="shared" ref="K208:V208" si="278">$J208</f>
        <v>0</v>
      </c>
      <c r="L208" s="36">
        <f t="shared" si="278"/>
        <v>0</v>
      </c>
      <c r="M208" s="36">
        <f t="shared" si="278"/>
        <v>0</v>
      </c>
      <c r="N208" s="36">
        <f t="shared" si="278"/>
        <v>0</v>
      </c>
      <c r="O208" s="36">
        <f t="shared" si="278"/>
        <v>0</v>
      </c>
      <c r="P208" s="36">
        <f t="shared" si="278"/>
        <v>0</v>
      </c>
      <c r="Q208" s="36">
        <f t="shared" si="278"/>
        <v>0</v>
      </c>
      <c r="R208" s="36">
        <f t="shared" si="278"/>
        <v>0</v>
      </c>
      <c r="S208" s="36">
        <f t="shared" si="278"/>
        <v>0</v>
      </c>
      <c r="T208" s="36">
        <f t="shared" si="278"/>
        <v>0</v>
      </c>
      <c r="U208" s="36">
        <f t="shared" si="278"/>
        <v>0</v>
      </c>
      <c r="V208" s="36">
        <f t="shared" si="278"/>
        <v>0</v>
      </c>
      <c r="W208" s="40">
        <f t="shared" si="270"/>
        <v>0</v>
      </c>
      <c r="X208" s="41">
        <f t="shared" si="271"/>
        <v>0</v>
      </c>
      <c r="Y208" s="40"/>
      <c r="Z208" s="41">
        <f t="shared" si="272"/>
        <v>0</v>
      </c>
      <c r="AA208" s="40"/>
      <c r="AB208" s="41">
        <f t="shared" si="273"/>
        <v>0</v>
      </c>
      <c r="AC208" s="42" t="b">
        <f t="shared" si="274"/>
        <v>1</v>
      </c>
      <c r="AD208" s="42" t="b">
        <f t="shared" si="275"/>
        <v>1</v>
      </c>
    </row>
    <row r="209" spans="1:30" ht="13.5" customHeight="1" x14ac:dyDescent="0.4">
      <c r="A209" s="17"/>
      <c r="B209" s="17"/>
      <c r="C209" s="17" t="s">
        <v>54</v>
      </c>
      <c r="D209" s="17"/>
      <c r="E209" s="17"/>
      <c r="F209" s="17"/>
      <c r="G209" s="37"/>
      <c r="H209" s="61"/>
      <c r="I209" s="62"/>
      <c r="J209" s="39">
        <f t="shared" si="268"/>
        <v>0</v>
      </c>
      <c r="K209" s="36">
        <f t="shared" ref="K209:V209" si="279">$J209</f>
        <v>0</v>
      </c>
      <c r="L209" s="36">
        <f t="shared" si="279"/>
        <v>0</v>
      </c>
      <c r="M209" s="36">
        <f t="shared" si="279"/>
        <v>0</v>
      </c>
      <c r="N209" s="36">
        <f t="shared" si="279"/>
        <v>0</v>
      </c>
      <c r="O209" s="36">
        <f t="shared" si="279"/>
        <v>0</v>
      </c>
      <c r="P209" s="36">
        <f t="shared" si="279"/>
        <v>0</v>
      </c>
      <c r="Q209" s="36">
        <f t="shared" si="279"/>
        <v>0</v>
      </c>
      <c r="R209" s="36">
        <f t="shared" si="279"/>
        <v>0</v>
      </c>
      <c r="S209" s="36">
        <f t="shared" si="279"/>
        <v>0</v>
      </c>
      <c r="T209" s="36">
        <f t="shared" si="279"/>
        <v>0</v>
      </c>
      <c r="U209" s="36">
        <f t="shared" si="279"/>
        <v>0</v>
      </c>
      <c r="V209" s="36">
        <f t="shared" si="279"/>
        <v>0</v>
      </c>
      <c r="W209" s="40">
        <f t="shared" si="270"/>
        <v>0</v>
      </c>
      <c r="X209" s="41">
        <f t="shared" si="271"/>
        <v>0</v>
      </c>
      <c r="Y209" s="40"/>
      <c r="Z209" s="41">
        <f t="shared" si="272"/>
        <v>0</v>
      </c>
      <c r="AA209" s="40"/>
      <c r="AB209" s="41">
        <f t="shared" si="273"/>
        <v>0</v>
      </c>
      <c r="AC209" s="42" t="b">
        <f t="shared" si="274"/>
        <v>1</v>
      </c>
      <c r="AD209" s="42" t="b">
        <f t="shared" si="275"/>
        <v>1</v>
      </c>
    </row>
    <row r="210" spans="1:30" ht="13.5" customHeight="1" x14ac:dyDescent="0.4">
      <c r="A210" s="17"/>
      <c r="B210" s="17"/>
      <c r="C210" s="17" t="s">
        <v>54</v>
      </c>
      <c r="D210" s="17"/>
      <c r="E210" s="17"/>
      <c r="F210" s="17"/>
      <c r="G210" s="37"/>
      <c r="H210" s="61"/>
      <c r="I210" s="62"/>
      <c r="J210" s="39">
        <f t="shared" si="268"/>
        <v>0</v>
      </c>
      <c r="K210" s="36">
        <f t="shared" ref="K210:V210" si="280">$J210</f>
        <v>0</v>
      </c>
      <c r="L210" s="36">
        <f t="shared" si="280"/>
        <v>0</v>
      </c>
      <c r="M210" s="36">
        <f t="shared" si="280"/>
        <v>0</v>
      </c>
      <c r="N210" s="36">
        <f t="shared" si="280"/>
        <v>0</v>
      </c>
      <c r="O210" s="36">
        <f t="shared" si="280"/>
        <v>0</v>
      </c>
      <c r="P210" s="36">
        <f t="shared" si="280"/>
        <v>0</v>
      </c>
      <c r="Q210" s="36">
        <f t="shared" si="280"/>
        <v>0</v>
      </c>
      <c r="R210" s="36">
        <f t="shared" si="280"/>
        <v>0</v>
      </c>
      <c r="S210" s="36">
        <f t="shared" si="280"/>
        <v>0</v>
      </c>
      <c r="T210" s="36">
        <f t="shared" si="280"/>
        <v>0</v>
      </c>
      <c r="U210" s="36">
        <f t="shared" si="280"/>
        <v>0</v>
      </c>
      <c r="V210" s="36">
        <f t="shared" si="280"/>
        <v>0</v>
      </c>
      <c r="W210" s="40">
        <f t="shared" si="270"/>
        <v>0</v>
      </c>
      <c r="X210" s="41">
        <f t="shared" si="271"/>
        <v>0</v>
      </c>
      <c r="Y210" s="40"/>
      <c r="Z210" s="41">
        <f t="shared" si="272"/>
        <v>0</v>
      </c>
      <c r="AA210" s="40"/>
      <c r="AB210" s="41">
        <f t="shared" si="273"/>
        <v>0</v>
      </c>
      <c r="AC210" s="42" t="b">
        <f t="shared" si="274"/>
        <v>1</v>
      </c>
      <c r="AD210" s="42" t="b">
        <f t="shared" si="275"/>
        <v>1</v>
      </c>
    </row>
    <row r="211" spans="1:30" ht="13.5" customHeight="1" x14ac:dyDescent="0.4">
      <c r="A211" s="17"/>
      <c r="B211" s="17"/>
      <c r="C211" s="17" t="s">
        <v>54</v>
      </c>
      <c r="D211" s="17"/>
      <c r="E211" s="17"/>
      <c r="F211" s="17"/>
      <c r="G211" s="37"/>
      <c r="H211" s="61"/>
      <c r="I211" s="62"/>
      <c r="J211" s="39">
        <f t="shared" si="268"/>
        <v>0</v>
      </c>
      <c r="K211" s="36">
        <f t="shared" ref="K211:V211" si="281">$J211</f>
        <v>0</v>
      </c>
      <c r="L211" s="36">
        <f t="shared" si="281"/>
        <v>0</v>
      </c>
      <c r="M211" s="36">
        <f t="shared" si="281"/>
        <v>0</v>
      </c>
      <c r="N211" s="36">
        <f t="shared" si="281"/>
        <v>0</v>
      </c>
      <c r="O211" s="36">
        <f t="shared" si="281"/>
        <v>0</v>
      </c>
      <c r="P211" s="36">
        <f t="shared" si="281"/>
        <v>0</v>
      </c>
      <c r="Q211" s="36">
        <f t="shared" si="281"/>
        <v>0</v>
      </c>
      <c r="R211" s="36">
        <f t="shared" si="281"/>
        <v>0</v>
      </c>
      <c r="S211" s="36">
        <f t="shared" si="281"/>
        <v>0</v>
      </c>
      <c r="T211" s="36">
        <f t="shared" si="281"/>
        <v>0</v>
      </c>
      <c r="U211" s="36">
        <f t="shared" si="281"/>
        <v>0</v>
      </c>
      <c r="V211" s="36">
        <f t="shared" si="281"/>
        <v>0</v>
      </c>
      <c r="W211" s="40">
        <f t="shared" si="270"/>
        <v>0</v>
      </c>
      <c r="X211" s="41">
        <f t="shared" si="271"/>
        <v>0</v>
      </c>
      <c r="Y211" s="40"/>
      <c r="Z211" s="41">
        <f t="shared" si="272"/>
        <v>0</v>
      </c>
      <c r="AA211" s="40"/>
      <c r="AB211" s="41">
        <f t="shared" si="273"/>
        <v>0</v>
      </c>
      <c r="AC211" s="42" t="b">
        <f t="shared" si="274"/>
        <v>1</v>
      </c>
      <c r="AD211" s="42" t="b">
        <f t="shared" si="275"/>
        <v>1</v>
      </c>
    </row>
    <row r="212" spans="1:30" ht="13.5" customHeight="1" thickBot="1" x14ac:dyDescent="0.45">
      <c r="A212" s="46"/>
      <c r="B212" s="63" t="s">
        <v>118</v>
      </c>
      <c r="C212" s="63"/>
      <c r="D212" s="63"/>
      <c r="E212" s="63"/>
      <c r="F212" s="63"/>
      <c r="G212" s="63"/>
      <c r="H212" s="63"/>
      <c r="I212" s="63"/>
      <c r="J212" s="63"/>
      <c r="K212" s="64">
        <f t="shared" ref="K212:W212" si="282">SUM(K205:K211)</f>
        <v>0</v>
      </c>
      <c r="L212" s="64">
        <f t="shared" si="282"/>
        <v>0</v>
      </c>
      <c r="M212" s="64">
        <f t="shared" si="282"/>
        <v>0</v>
      </c>
      <c r="N212" s="64">
        <f t="shared" si="282"/>
        <v>0</v>
      </c>
      <c r="O212" s="64">
        <f t="shared" si="282"/>
        <v>0</v>
      </c>
      <c r="P212" s="64">
        <f t="shared" si="282"/>
        <v>0</v>
      </c>
      <c r="Q212" s="64">
        <f t="shared" si="282"/>
        <v>0</v>
      </c>
      <c r="R212" s="64">
        <f t="shared" si="282"/>
        <v>0</v>
      </c>
      <c r="S212" s="64">
        <f t="shared" si="282"/>
        <v>0</v>
      </c>
      <c r="T212" s="64">
        <f t="shared" si="282"/>
        <v>0</v>
      </c>
      <c r="U212" s="64">
        <f t="shared" si="282"/>
        <v>0</v>
      </c>
      <c r="V212" s="64">
        <f t="shared" si="282"/>
        <v>0</v>
      </c>
      <c r="W212" s="65">
        <f t="shared" si="282"/>
        <v>0</v>
      </c>
      <c r="X212" s="66">
        <f>W212/$Z$3</f>
        <v>0</v>
      </c>
      <c r="Y212" s="65">
        <f>SUM(Y205:Y211)</f>
        <v>0</v>
      </c>
      <c r="Z212" s="66">
        <f>Y212/$Z$3</f>
        <v>0</v>
      </c>
      <c r="AA212" s="65">
        <f>SUM(AA205:AA211)</f>
        <v>0</v>
      </c>
      <c r="AB212" s="66">
        <f>AA212/$Z$3</f>
        <v>0</v>
      </c>
      <c r="AC212" s="42" t="b">
        <f t="shared" si="274"/>
        <v>1</v>
      </c>
      <c r="AD212" s="42" t="b">
        <f t="shared" si="275"/>
        <v>1</v>
      </c>
    </row>
    <row r="213" spans="1:30" ht="13.5" customHeight="1" x14ac:dyDescent="0.3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row>
    <row r="214" spans="1:30" ht="13.5" customHeight="1" thickBot="1" x14ac:dyDescent="0.45">
      <c r="A214" s="46"/>
      <c r="B214" s="47" t="s">
        <v>119</v>
      </c>
      <c r="C214" s="47"/>
      <c r="D214" s="47"/>
      <c r="E214" s="47"/>
      <c r="F214" s="47"/>
      <c r="G214" s="47"/>
      <c r="H214" s="47"/>
      <c r="I214" s="47"/>
      <c r="J214" s="47"/>
      <c r="K214" s="48">
        <f t="shared" ref="K214:W214" si="283">SUM(K212,K202,K192,K182,K172,K162,K152,K142,K132,K122)</f>
        <v>0</v>
      </c>
      <c r="L214" s="48">
        <f t="shared" si="283"/>
        <v>0</v>
      </c>
      <c r="M214" s="48">
        <f t="shared" si="283"/>
        <v>0</v>
      </c>
      <c r="N214" s="48">
        <f t="shared" si="283"/>
        <v>0</v>
      </c>
      <c r="O214" s="48">
        <f t="shared" si="283"/>
        <v>0</v>
      </c>
      <c r="P214" s="48">
        <f t="shared" si="283"/>
        <v>0</v>
      </c>
      <c r="Q214" s="48">
        <f t="shared" si="283"/>
        <v>0</v>
      </c>
      <c r="R214" s="48">
        <f t="shared" si="283"/>
        <v>0</v>
      </c>
      <c r="S214" s="48">
        <f t="shared" si="283"/>
        <v>0</v>
      </c>
      <c r="T214" s="48">
        <f t="shared" si="283"/>
        <v>0</v>
      </c>
      <c r="U214" s="48">
        <f t="shared" si="283"/>
        <v>0</v>
      </c>
      <c r="V214" s="48">
        <f t="shared" si="283"/>
        <v>0</v>
      </c>
      <c r="W214" s="49">
        <f t="shared" si="283"/>
        <v>0</v>
      </c>
      <c r="X214" s="50">
        <f>W214/$Z$3</f>
        <v>0</v>
      </c>
      <c r="Y214" s="49">
        <f>SUM(Y212,Y202,Y192,Y182,Y172,Y162,Y152,Y142,Y132,Y122)</f>
        <v>0</v>
      </c>
      <c r="Z214" s="50">
        <f>Y214/$Z$3</f>
        <v>0</v>
      </c>
      <c r="AA214" s="49">
        <f>SUM(AA212,AA202,AA192,AA182,AA172,AA162,AA152,AA142,AA132,AA122)</f>
        <v>0</v>
      </c>
      <c r="AB214" s="50">
        <f>AA214/$Z$3</f>
        <v>0</v>
      </c>
      <c r="AC214" s="42" t="b">
        <f t="shared" ref="AC214" si="284">W214=(Y214+AA214)</f>
        <v>1</v>
      </c>
      <c r="AD214" s="42" t="b">
        <f t="shared" ref="AD214" si="285">X214=(Z214+AB214)</f>
        <v>1</v>
      </c>
    </row>
    <row r="215" spans="1:30" ht="13.5" customHeight="1" x14ac:dyDescent="0.3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row>
    <row r="216" spans="1:30" ht="13.5" customHeight="1" x14ac:dyDescent="0.4">
      <c r="A216" s="17"/>
      <c r="B216" s="18" t="s">
        <v>9</v>
      </c>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row>
    <row r="217" spans="1:30" ht="13.5" customHeight="1" x14ac:dyDescent="0.4">
      <c r="A217" s="17"/>
      <c r="B217" s="17"/>
      <c r="C217" s="17" t="s">
        <v>54</v>
      </c>
      <c r="D217" s="17"/>
      <c r="E217" s="17"/>
      <c r="F217" s="17"/>
      <c r="G217" s="37"/>
      <c r="H217" s="61"/>
      <c r="I217" s="62"/>
      <c r="J217" s="39">
        <f t="shared" ref="J217:J222" si="286">G217*H217*I217</f>
        <v>0</v>
      </c>
      <c r="K217" s="36">
        <f t="shared" ref="K217:V217" si="287">$J217</f>
        <v>0</v>
      </c>
      <c r="L217" s="36">
        <f t="shared" si="287"/>
        <v>0</v>
      </c>
      <c r="M217" s="36">
        <f t="shared" si="287"/>
        <v>0</v>
      </c>
      <c r="N217" s="36">
        <f t="shared" si="287"/>
        <v>0</v>
      </c>
      <c r="O217" s="36">
        <f t="shared" si="287"/>
        <v>0</v>
      </c>
      <c r="P217" s="36">
        <f t="shared" si="287"/>
        <v>0</v>
      </c>
      <c r="Q217" s="36">
        <f t="shared" si="287"/>
        <v>0</v>
      </c>
      <c r="R217" s="36">
        <f t="shared" si="287"/>
        <v>0</v>
      </c>
      <c r="S217" s="36">
        <f t="shared" si="287"/>
        <v>0</v>
      </c>
      <c r="T217" s="36">
        <f t="shared" si="287"/>
        <v>0</v>
      </c>
      <c r="U217" s="36">
        <f t="shared" si="287"/>
        <v>0</v>
      </c>
      <c r="V217" s="36">
        <f t="shared" si="287"/>
        <v>0</v>
      </c>
      <c r="W217" s="40">
        <f t="shared" ref="W217:W222" si="288">SUM(K217:V217)</f>
        <v>0</v>
      </c>
      <c r="X217" s="41">
        <f t="shared" ref="X217:X222" si="289">W217/$Z$3</f>
        <v>0</v>
      </c>
      <c r="Y217" s="40"/>
      <c r="Z217" s="41">
        <f t="shared" ref="Z217:Z222" si="290">Y217/$Z$3</f>
        <v>0</v>
      </c>
      <c r="AA217" s="40"/>
      <c r="AB217" s="41">
        <f t="shared" ref="AB217:AB222" si="291">AA217/$Z$3</f>
        <v>0</v>
      </c>
      <c r="AC217" s="42" t="b">
        <f t="shared" ref="AC217:AC222" si="292">W217=(Y217+AA217)</f>
        <v>1</v>
      </c>
      <c r="AD217" s="42" t="b">
        <f t="shared" ref="AD217:AD222" si="293">X217=(Z217+AB217)</f>
        <v>1</v>
      </c>
    </row>
    <row r="218" spans="1:30" ht="13.5" customHeight="1" x14ac:dyDescent="0.4">
      <c r="A218" s="17"/>
      <c r="B218" s="17"/>
      <c r="C218" s="17" t="s">
        <v>54</v>
      </c>
      <c r="D218" s="17"/>
      <c r="E218" s="17"/>
      <c r="F218" s="17"/>
      <c r="G218" s="37"/>
      <c r="H218" s="61"/>
      <c r="I218" s="62"/>
      <c r="J218" s="39">
        <f t="shared" si="286"/>
        <v>0</v>
      </c>
      <c r="K218" s="36">
        <f t="shared" ref="K218:V218" si="294">$J218</f>
        <v>0</v>
      </c>
      <c r="L218" s="36">
        <f t="shared" si="294"/>
        <v>0</v>
      </c>
      <c r="M218" s="36">
        <f t="shared" si="294"/>
        <v>0</v>
      </c>
      <c r="N218" s="36">
        <f t="shared" si="294"/>
        <v>0</v>
      </c>
      <c r="O218" s="36">
        <f t="shared" si="294"/>
        <v>0</v>
      </c>
      <c r="P218" s="36">
        <f t="shared" si="294"/>
        <v>0</v>
      </c>
      <c r="Q218" s="36">
        <f t="shared" si="294"/>
        <v>0</v>
      </c>
      <c r="R218" s="36">
        <f t="shared" si="294"/>
        <v>0</v>
      </c>
      <c r="S218" s="36">
        <f t="shared" si="294"/>
        <v>0</v>
      </c>
      <c r="T218" s="36">
        <f t="shared" si="294"/>
        <v>0</v>
      </c>
      <c r="U218" s="36">
        <f t="shared" si="294"/>
        <v>0</v>
      </c>
      <c r="V218" s="36">
        <f t="shared" si="294"/>
        <v>0</v>
      </c>
      <c r="W218" s="40">
        <f t="shared" si="288"/>
        <v>0</v>
      </c>
      <c r="X218" s="41">
        <f t="shared" si="289"/>
        <v>0</v>
      </c>
      <c r="Y218" s="40"/>
      <c r="Z218" s="41">
        <f t="shared" si="290"/>
        <v>0</v>
      </c>
      <c r="AA218" s="40"/>
      <c r="AB218" s="41">
        <f t="shared" si="291"/>
        <v>0</v>
      </c>
      <c r="AC218" s="42" t="b">
        <f t="shared" si="292"/>
        <v>1</v>
      </c>
      <c r="AD218" s="42" t="b">
        <f t="shared" si="293"/>
        <v>1</v>
      </c>
    </row>
    <row r="219" spans="1:30" ht="13.5" customHeight="1" x14ac:dyDescent="0.4">
      <c r="A219" s="17"/>
      <c r="B219" s="17"/>
      <c r="C219" s="17" t="s">
        <v>54</v>
      </c>
      <c r="D219" s="17"/>
      <c r="E219" s="17"/>
      <c r="F219" s="17"/>
      <c r="G219" s="37"/>
      <c r="H219" s="61"/>
      <c r="I219" s="62"/>
      <c r="J219" s="39">
        <f t="shared" si="286"/>
        <v>0</v>
      </c>
      <c r="K219" s="36">
        <f t="shared" ref="K219:V219" si="295">$J219</f>
        <v>0</v>
      </c>
      <c r="L219" s="36">
        <f t="shared" si="295"/>
        <v>0</v>
      </c>
      <c r="M219" s="36">
        <f t="shared" si="295"/>
        <v>0</v>
      </c>
      <c r="N219" s="36">
        <f t="shared" si="295"/>
        <v>0</v>
      </c>
      <c r="O219" s="36">
        <f t="shared" si="295"/>
        <v>0</v>
      </c>
      <c r="P219" s="36">
        <f t="shared" si="295"/>
        <v>0</v>
      </c>
      <c r="Q219" s="36">
        <f t="shared" si="295"/>
        <v>0</v>
      </c>
      <c r="R219" s="36">
        <f t="shared" si="295"/>
        <v>0</v>
      </c>
      <c r="S219" s="36">
        <f t="shared" si="295"/>
        <v>0</v>
      </c>
      <c r="T219" s="36">
        <f t="shared" si="295"/>
        <v>0</v>
      </c>
      <c r="U219" s="36">
        <f t="shared" si="295"/>
        <v>0</v>
      </c>
      <c r="V219" s="36">
        <f t="shared" si="295"/>
        <v>0</v>
      </c>
      <c r="W219" s="40">
        <f t="shared" si="288"/>
        <v>0</v>
      </c>
      <c r="X219" s="41">
        <f t="shared" si="289"/>
        <v>0</v>
      </c>
      <c r="Y219" s="40"/>
      <c r="Z219" s="41">
        <f t="shared" si="290"/>
        <v>0</v>
      </c>
      <c r="AA219" s="40"/>
      <c r="AB219" s="41">
        <f t="shared" si="291"/>
        <v>0</v>
      </c>
      <c r="AC219" s="42" t="b">
        <f t="shared" si="292"/>
        <v>1</v>
      </c>
      <c r="AD219" s="42" t="b">
        <f t="shared" si="293"/>
        <v>1</v>
      </c>
    </row>
    <row r="220" spans="1:30" ht="13.5" customHeight="1" x14ac:dyDescent="0.4">
      <c r="A220" s="17"/>
      <c r="B220" s="17"/>
      <c r="C220" s="17" t="s">
        <v>54</v>
      </c>
      <c r="D220" s="17"/>
      <c r="E220" s="17"/>
      <c r="F220" s="17"/>
      <c r="G220" s="37"/>
      <c r="H220" s="61"/>
      <c r="I220" s="62"/>
      <c r="J220" s="39">
        <f t="shared" si="286"/>
        <v>0</v>
      </c>
      <c r="K220" s="36">
        <f t="shared" ref="K220:V220" si="296">$J220</f>
        <v>0</v>
      </c>
      <c r="L220" s="36">
        <f t="shared" si="296"/>
        <v>0</v>
      </c>
      <c r="M220" s="36">
        <f t="shared" si="296"/>
        <v>0</v>
      </c>
      <c r="N220" s="36">
        <f t="shared" si="296"/>
        <v>0</v>
      </c>
      <c r="O220" s="36">
        <f t="shared" si="296"/>
        <v>0</v>
      </c>
      <c r="P220" s="36">
        <f t="shared" si="296"/>
        <v>0</v>
      </c>
      <c r="Q220" s="36">
        <f t="shared" si="296"/>
        <v>0</v>
      </c>
      <c r="R220" s="36">
        <f t="shared" si="296"/>
        <v>0</v>
      </c>
      <c r="S220" s="36">
        <f t="shared" si="296"/>
        <v>0</v>
      </c>
      <c r="T220" s="36">
        <f t="shared" si="296"/>
        <v>0</v>
      </c>
      <c r="U220" s="36">
        <f t="shared" si="296"/>
        <v>0</v>
      </c>
      <c r="V220" s="36">
        <f t="shared" si="296"/>
        <v>0</v>
      </c>
      <c r="W220" s="40">
        <f t="shared" si="288"/>
        <v>0</v>
      </c>
      <c r="X220" s="41">
        <f t="shared" si="289"/>
        <v>0</v>
      </c>
      <c r="Y220" s="40"/>
      <c r="Z220" s="41">
        <f t="shared" si="290"/>
        <v>0</v>
      </c>
      <c r="AA220" s="40"/>
      <c r="AB220" s="41">
        <f t="shared" si="291"/>
        <v>0</v>
      </c>
      <c r="AC220" s="42" t="b">
        <f t="shared" si="292"/>
        <v>1</v>
      </c>
      <c r="AD220" s="42" t="b">
        <f t="shared" si="293"/>
        <v>1</v>
      </c>
    </row>
    <row r="221" spans="1:30" ht="13.5" customHeight="1" x14ac:dyDescent="0.4">
      <c r="A221" s="17"/>
      <c r="B221" s="17"/>
      <c r="C221" s="17" t="s">
        <v>54</v>
      </c>
      <c r="D221" s="17"/>
      <c r="E221" s="17"/>
      <c r="F221" s="17"/>
      <c r="G221" s="37"/>
      <c r="H221" s="61"/>
      <c r="I221" s="62"/>
      <c r="J221" s="39">
        <f t="shared" si="286"/>
        <v>0</v>
      </c>
      <c r="K221" s="36">
        <f t="shared" ref="K221:V221" si="297">$J221</f>
        <v>0</v>
      </c>
      <c r="L221" s="36">
        <f t="shared" si="297"/>
        <v>0</v>
      </c>
      <c r="M221" s="36">
        <f t="shared" si="297"/>
        <v>0</v>
      </c>
      <c r="N221" s="36">
        <f t="shared" si="297"/>
        <v>0</v>
      </c>
      <c r="O221" s="36">
        <f t="shared" si="297"/>
        <v>0</v>
      </c>
      <c r="P221" s="36">
        <f t="shared" si="297"/>
        <v>0</v>
      </c>
      <c r="Q221" s="36">
        <f t="shared" si="297"/>
        <v>0</v>
      </c>
      <c r="R221" s="36">
        <f t="shared" si="297"/>
        <v>0</v>
      </c>
      <c r="S221" s="36">
        <f t="shared" si="297"/>
        <v>0</v>
      </c>
      <c r="T221" s="36">
        <f t="shared" si="297"/>
        <v>0</v>
      </c>
      <c r="U221" s="36">
        <f t="shared" si="297"/>
        <v>0</v>
      </c>
      <c r="V221" s="36">
        <f t="shared" si="297"/>
        <v>0</v>
      </c>
      <c r="W221" s="40">
        <f t="shared" si="288"/>
        <v>0</v>
      </c>
      <c r="X221" s="41">
        <f t="shared" si="289"/>
        <v>0</v>
      </c>
      <c r="Y221" s="40"/>
      <c r="Z221" s="41">
        <f t="shared" si="290"/>
        <v>0</v>
      </c>
      <c r="AA221" s="40"/>
      <c r="AB221" s="41">
        <f t="shared" si="291"/>
        <v>0</v>
      </c>
      <c r="AC221" s="42" t="b">
        <f t="shared" si="292"/>
        <v>1</v>
      </c>
      <c r="AD221" s="42" t="b">
        <f t="shared" si="293"/>
        <v>1</v>
      </c>
    </row>
    <row r="222" spans="1:30" ht="13.5" customHeight="1" x14ac:dyDescent="0.4">
      <c r="A222" s="17"/>
      <c r="B222" s="17"/>
      <c r="C222" s="17" t="s">
        <v>54</v>
      </c>
      <c r="D222" s="17"/>
      <c r="E222" s="17"/>
      <c r="F222" s="17"/>
      <c r="G222" s="37"/>
      <c r="H222" s="61"/>
      <c r="I222" s="62"/>
      <c r="J222" s="39">
        <f t="shared" si="286"/>
        <v>0</v>
      </c>
      <c r="K222" s="36">
        <f t="shared" ref="K222:V222" si="298">$J222</f>
        <v>0</v>
      </c>
      <c r="L222" s="36">
        <f t="shared" si="298"/>
        <v>0</v>
      </c>
      <c r="M222" s="36">
        <f t="shared" si="298"/>
        <v>0</v>
      </c>
      <c r="N222" s="36">
        <f t="shared" si="298"/>
        <v>0</v>
      </c>
      <c r="O222" s="36">
        <f t="shared" si="298"/>
        <v>0</v>
      </c>
      <c r="P222" s="36">
        <f t="shared" si="298"/>
        <v>0</v>
      </c>
      <c r="Q222" s="36">
        <f t="shared" si="298"/>
        <v>0</v>
      </c>
      <c r="R222" s="36">
        <f t="shared" si="298"/>
        <v>0</v>
      </c>
      <c r="S222" s="36">
        <f t="shared" si="298"/>
        <v>0</v>
      </c>
      <c r="T222" s="36">
        <f t="shared" si="298"/>
        <v>0</v>
      </c>
      <c r="U222" s="36">
        <f t="shared" si="298"/>
        <v>0</v>
      </c>
      <c r="V222" s="36">
        <f t="shared" si="298"/>
        <v>0</v>
      </c>
      <c r="W222" s="40">
        <f t="shared" si="288"/>
        <v>0</v>
      </c>
      <c r="X222" s="41">
        <f t="shared" si="289"/>
        <v>0</v>
      </c>
      <c r="Y222" s="40"/>
      <c r="Z222" s="41">
        <f t="shared" si="290"/>
        <v>0</v>
      </c>
      <c r="AA222" s="40"/>
      <c r="AB222" s="41">
        <f t="shared" si="291"/>
        <v>0</v>
      </c>
      <c r="AC222" s="42" t="b">
        <f t="shared" si="292"/>
        <v>1</v>
      </c>
      <c r="AD222" s="42" t="b">
        <f t="shared" si="293"/>
        <v>1</v>
      </c>
    </row>
    <row r="223" spans="1:30" ht="13.5" customHeight="1" x14ac:dyDescent="0.3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row>
    <row r="224" spans="1:30" ht="13.5" customHeight="1" thickBot="1" x14ac:dyDescent="0.45">
      <c r="A224" s="46"/>
      <c r="B224" s="47" t="s">
        <v>120</v>
      </c>
      <c r="C224" s="47"/>
      <c r="D224" s="47"/>
      <c r="E224" s="47"/>
      <c r="F224" s="47"/>
      <c r="G224" s="47"/>
      <c r="H224" s="47"/>
      <c r="I224" s="47"/>
      <c r="J224" s="47"/>
      <c r="K224" s="48">
        <f t="shared" ref="K224:W224" si="299">SUM(K217:K222)</f>
        <v>0</v>
      </c>
      <c r="L224" s="48">
        <f t="shared" si="299"/>
        <v>0</v>
      </c>
      <c r="M224" s="48">
        <f t="shared" si="299"/>
        <v>0</v>
      </c>
      <c r="N224" s="48">
        <f t="shared" si="299"/>
        <v>0</v>
      </c>
      <c r="O224" s="48">
        <f t="shared" si="299"/>
        <v>0</v>
      </c>
      <c r="P224" s="48">
        <f t="shared" si="299"/>
        <v>0</v>
      </c>
      <c r="Q224" s="48">
        <f t="shared" si="299"/>
        <v>0</v>
      </c>
      <c r="R224" s="48">
        <f t="shared" si="299"/>
        <v>0</v>
      </c>
      <c r="S224" s="48">
        <f t="shared" si="299"/>
        <v>0</v>
      </c>
      <c r="T224" s="48">
        <f t="shared" si="299"/>
        <v>0</v>
      </c>
      <c r="U224" s="48">
        <f t="shared" si="299"/>
        <v>0</v>
      </c>
      <c r="V224" s="48">
        <f t="shared" si="299"/>
        <v>0</v>
      </c>
      <c r="W224" s="49">
        <f t="shared" si="299"/>
        <v>0</v>
      </c>
      <c r="X224" s="50">
        <f>W224/$Z$3</f>
        <v>0</v>
      </c>
      <c r="Y224" s="49">
        <f>SUM(Y217:Y222)</f>
        <v>0</v>
      </c>
      <c r="Z224" s="50">
        <f>Y224/$Z$3</f>
        <v>0</v>
      </c>
      <c r="AA224" s="49">
        <f>SUM(AA217:AA222)</f>
        <v>0</v>
      </c>
      <c r="AB224" s="50">
        <f>AA224/$Z$3</f>
        <v>0</v>
      </c>
      <c r="AC224" s="42" t="b">
        <f t="shared" ref="AC224" si="300">W224=(Y224+AA224)</f>
        <v>1</v>
      </c>
      <c r="AD224" s="42" t="b">
        <f t="shared" ref="AD224" si="301">X224=(Z224+AB224)</f>
        <v>1</v>
      </c>
    </row>
    <row r="225" spans="1:30" ht="13.5" customHeight="1" x14ac:dyDescent="0.3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row>
    <row r="226" spans="1:30" ht="13.5" customHeight="1" thickBot="1" x14ac:dyDescent="0.45">
      <c r="A226" s="17"/>
      <c r="B226" s="52" t="s">
        <v>121</v>
      </c>
      <c r="C226" s="53"/>
      <c r="D226" s="53"/>
      <c r="E226" s="53"/>
      <c r="F226" s="53"/>
      <c r="G226" s="53"/>
      <c r="H226" s="53"/>
      <c r="I226" s="53"/>
      <c r="J226" s="53"/>
      <c r="K226" s="54">
        <f>SUM(K224,K214)</f>
        <v>0</v>
      </c>
      <c r="L226" s="54">
        <f t="shared" ref="L226:T226" si="302">SUM(L224,L214)</f>
        <v>0</v>
      </c>
      <c r="M226" s="54">
        <f t="shared" si="302"/>
        <v>0</v>
      </c>
      <c r="N226" s="54">
        <f t="shared" si="302"/>
        <v>0</v>
      </c>
      <c r="O226" s="54">
        <f t="shared" si="302"/>
        <v>0</v>
      </c>
      <c r="P226" s="54">
        <f t="shared" si="302"/>
        <v>0</v>
      </c>
      <c r="Q226" s="54">
        <f t="shared" si="302"/>
        <v>0</v>
      </c>
      <c r="R226" s="54">
        <f t="shared" si="302"/>
        <v>0</v>
      </c>
      <c r="S226" s="54">
        <f t="shared" si="302"/>
        <v>0</v>
      </c>
      <c r="T226" s="54">
        <f t="shared" si="302"/>
        <v>0</v>
      </c>
      <c r="U226" s="54">
        <f>SUM(U224,U214)</f>
        <v>0</v>
      </c>
      <c r="V226" s="54">
        <f>SUM(V224,V214)</f>
        <v>0</v>
      </c>
      <c r="W226" s="55">
        <f>SUM(W224,W214)</f>
        <v>0</v>
      </c>
      <c r="X226" s="56">
        <f>W226/$Z$3</f>
        <v>0</v>
      </c>
      <c r="Y226" s="55">
        <f>SUM(Y224,Y214)</f>
        <v>0</v>
      </c>
      <c r="Z226" s="56">
        <f>Y226/$Z$3</f>
        <v>0</v>
      </c>
      <c r="AA226" s="55">
        <f>SUM(AA224,AA214)</f>
        <v>0</v>
      </c>
      <c r="AB226" s="56">
        <f>AA226/$Z$3</f>
        <v>0</v>
      </c>
      <c r="AC226" s="42" t="b">
        <f t="shared" ref="AC226" si="303">W226=(Y226+AA226)</f>
        <v>1</v>
      </c>
      <c r="AD226" s="42" t="b">
        <f t="shared" ref="AD226" si="304">X226=(Z226+AB226)</f>
        <v>1</v>
      </c>
    </row>
    <row r="227" spans="1:30" ht="13.5" customHeight="1" thickBot="1" x14ac:dyDescent="0.4">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row>
    <row r="228" spans="1:30" ht="13.5" customHeight="1" thickBot="1" x14ac:dyDescent="0.45">
      <c r="A228" s="29"/>
      <c r="B228" s="30" t="s">
        <v>122</v>
      </c>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2"/>
      <c r="AD228" s="32"/>
    </row>
    <row r="229" spans="1:30" ht="13.5" customHeight="1" x14ac:dyDescent="0.3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row>
    <row r="230" spans="1:30" ht="13.5" customHeight="1" x14ac:dyDescent="0.4">
      <c r="A230" s="17"/>
      <c r="B230" s="17"/>
      <c r="C230" s="17" t="s">
        <v>54</v>
      </c>
      <c r="D230" s="17"/>
      <c r="E230" s="17"/>
      <c r="F230" s="17"/>
      <c r="G230" s="37"/>
      <c r="H230" s="61"/>
      <c r="I230" s="62"/>
      <c r="J230" s="39">
        <f t="shared" ref="J230:J233" si="305">G230*H230*I230</f>
        <v>0</v>
      </c>
      <c r="K230" s="36">
        <f t="shared" ref="K230:V230" si="306">$J230</f>
        <v>0</v>
      </c>
      <c r="L230" s="36">
        <f t="shared" si="306"/>
        <v>0</v>
      </c>
      <c r="M230" s="36">
        <f t="shared" si="306"/>
        <v>0</v>
      </c>
      <c r="N230" s="36">
        <f t="shared" si="306"/>
        <v>0</v>
      </c>
      <c r="O230" s="36">
        <f t="shared" si="306"/>
        <v>0</v>
      </c>
      <c r="P230" s="36">
        <f t="shared" si="306"/>
        <v>0</v>
      </c>
      <c r="Q230" s="36">
        <f t="shared" si="306"/>
        <v>0</v>
      </c>
      <c r="R230" s="36">
        <f t="shared" si="306"/>
        <v>0</v>
      </c>
      <c r="S230" s="36">
        <f t="shared" si="306"/>
        <v>0</v>
      </c>
      <c r="T230" s="36">
        <f t="shared" si="306"/>
        <v>0</v>
      </c>
      <c r="U230" s="36">
        <f t="shared" si="306"/>
        <v>0</v>
      </c>
      <c r="V230" s="36">
        <f t="shared" si="306"/>
        <v>0</v>
      </c>
      <c r="W230" s="40">
        <f t="shared" ref="W230:W233" si="307">SUM(K230:V230)</f>
        <v>0</v>
      </c>
      <c r="X230" s="41">
        <f t="shared" ref="X230:X233" si="308">W230/$Z$3</f>
        <v>0</v>
      </c>
      <c r="Y230" s="40"/>
      <c r="Z230" s="41">
        <f t="shared" ref="Z230:Z233" si="309">Y230/$Z$3</f>
        <v>0</v>
      </c>
      <c r="AA230" s="40"/>
      <c r="AB230" s="41">
        <f t="shared" ref="AB230:AB233" si="310">AA230/$Z$3</f>
        <v>0</v>
      </c>
      <c r="AC230" s="42" t="b">
        <f t="shared" ref="AC230:AC233" si="311">W230=(Y230+AA230)</f>
        <v>1</v>
      </c>
      <c r="AD230" s="42" t="b">
        <f t="shared" ref="AD230:AD233" si="312">X230=(Z230+AB230)</f>
        <v>1</v>
      </c>
    </row>
    <row r="231" spans="1:30" ht="13.5" customHeight="1" x14ac:dyDescent="0.4">
      <c r="A231" s="17"/>
      <c r="B231" s="17"/>
      <c r="C231" s="17" t="s">
        <v>54</v>
      </c>
      <c r="D231" s="17"/>
      <c r="E231" s="17"/>
      <c r="F231" s="17"/>
      <c r="G231" s="37"/>
      <c r="H231" s="61"/>
      <c r="I231" s="62"/>
      <c r="J231" s="39">
        <f t="shared" si="305"/>
        <v>0</v>
      </c>
      <c r="K231" s="36">
        <f t="shared" ref="K231:V231" si="313">$J231</f>
        <v>0</v>
      </c>
      <c r="L231" s="36">
        <f t="shared" si="313"/>
        <v>0</v>
      </c>
      <c r="M231" s="36">
        <f t="shared" si="313"/>
        <v>0</v>
      </c>
      <c r="N231" s="36">
        <f t="shared" si="313"/>
        <v>0</v>
      </c>
      <c r="O231" s="36">
        <f t="shared" si="313"/>
        <v>0</v>
      </c>
      <c r="P231" s="36">
        <f t="shared" si="313"/>
        <v>0</v>
      </c>
      <c r="Q231" s="36">
        <f t="shared" si="313"/>
        <v>0</v>
      </c>
      <c r="R231" s="36">
        <f t="shared" si="313"/>
        <v>0</v>
      </c>
      <c r="S231" s="36">
        <f t="shared" si="313"/>
        <v>0</v>
      </c>
      <c r="T231" s="36">
        <f t="shared" si="313"/>
        <v>0</v>
      </c>
      <c r="U231" s="36">
        <f t="shared" si="313"/>
        <v>0</v>
      </c>
      <c r="V231" s="36">
        <f t="shared" si="313"/>
        <v>0</v>
      </c>
      <c r="W231" s="40">
        <f t="shared" si="307"/>
        <v>0</v>
      </c>
      <c r="X231" s="41">
        <f t="shared" si="308"/>
        <v>0</v>
      </c>
      <c r="Y231" s="40"/>
      <c r="Z231" s="41">
        <f t="shared" si="309"/>
        <v>0</v>
      </c>
      <c r="AA231" s="40"/>
      <c r="AB231" s="41">
        <f t="shared" si="310"/>
        <v>0</v>
      </c>
      <c r="AC231" s="42" t="b">
        <f t="shared" si="311"/>
        <v>1</v>
      </c>
      <c r="AD231" s="42" t="b">
        <f t="shared" si="312"/>
        <v>1</v>
      </c>
    </row>
    <row r="232" spans="1:30" ht="13.5" customHeight="1" x14ac:dyDescent="0.4">
      <c r="A232" s="17"/>
      <c r="B232" s="17"/>
      <c r="C232" s="17" t="s">
        <v>54</v>
      </c>
      <c r="D232" s="17"/>
      <c r="E232" s="17"/>
      <c r="F232" s="17"/>
      <c r="G232" s="37"/>
      <c r="H232" s="61"/>
      <c r="I232" s="62"/>
      <c r="J232" s="39">
        <f t="shared" si="305"/>
        <v>0</v>
      </c>
      <c r="K232" s="36">
        <f t="shared" ref="K232:V232" si="314">$J232</f>
        <v>0</v>
      </c>
      <c r="L232" s="36">
        <f t="shared" si="314"/>
        <v>0</v>
      </c>
      <c r="M232" s="36">
        <f t="shared" si="314"/>
        <v>0</v>
      </c>
      <c r="N232" s="36">
        <f t="shared" si="314"/>
        <v>0</v>
      </c>
      <c r="O232" s="36">
        <f t="shared" si="314"/>
        <v>0</v>
      </c>
      <c r="P232" s="36">
        <f t="shared" si="314"/>
        <v>0</v>
      </c>
      <c r="Q232" s="36">
        <f t="shared" si="314"/>
        <v>0</v>
      </c>
      <c r="R232" s="36">
        <f t="shared" si="314"/>
        <v>0</v>
      </c>
      <c r="S232" s="36">
        <f t="shared" si="314"/>
        <v>0</v>
      </c>
      <c r="T232" s="36">
        <f t="shared" si="314"/>
        <v>0</v>
      </c>
      <c r="U232" s="36">
        <f t="shared" si="314"/>
        <v>0</v>
      </c>
      <c r="V232" s="36">
        <f t="shared" si="314"/>
        <v>0</v>
      </c>
      <c r="W232" s="40">
        <f t="shared" si="307"/>
        <v>0</v>
      </c>
      <c r="X232" s="41">
        <f t="shared" si="308"/>
        <v>0</v>
      </c>
      <c r="Y232" s="40"/>
      <c r="Z232" s="41">
        <f t="shared" si="309"/>
        <v>0</v>
      </c>
      <c r="AA232" s="40"/>
      <c r="AB232" s="41">
        <f t="shared" si="310"/>
        <v>0</v>
      </c>
      <c r="AC232" s="42" t="b">
        <f t="shared" si="311"/>
        <v>1</v>
      </c>
      <c r="AD232" s="42" t="b">
        <f t="shared" si="312"/>
        <v>1</v>
      </c>
    </row>
    <row r="233" spans="1:30" ht="13.5" customHeight="1" x14ac:dyDescent="0.4">
      <c r="A233" s="17"/>
      <c r="B233" s="17"/>
      <c r="C233" s="17" t="s">
        <v>54</v>
      </c>
      <c r="D233" s="17"/>
      <c r="E233" s="17"/>
      <c r="F233" s="17"/>
      <c r="G233" s="37"/>
      <c r="H233" s="61"/>
      <c r="I233" s="62"/>
      <c r="J233" s="39">
        <f t="shared" si="305"/>
        <v>0</v>
      </c>
      <c r="K233" s="36">
        <f t="shared" ref="K233:V233" si="315">$J233</f>
        <v>0</v>
      </c>
      <c r="L233" s="36">
        <f t="shared" si="315"/>
        <v>0</v>
      </c>
      <c r="M233" s="36">
        <f t="shared" si="315"/>
        <v>0</v>
      </c>
      <c r="N233" s="36">
        <f t="shared" si="315"/>
        <v>0</v>
      </c>
      <c r="O233" s="36">
        <f t="shared" si="315"/>
        <v>0</v>
      </c>
      <c r="P233" s="36">
        <f t="shared" si="315"/>
        <v>0</v>
      </c>
      <c r="Q233" s="36">
        <f t="shared" si="315"/>
        <v>0</v>
      </c>
      <c r="R233" s="36">
        <f t="shared" si="315"/>
        <v>0</v>
      </c>
      <c r="S233" s="36">
        <f t="shared" si="315"/>
        <v>0</v>
      </c>
      <c r="T233" s="36">
        <f t="shared" si="315"/>
        <v>0</v>
      </c>
      <c r="U233" s="36">
        <f t="shared" si="315"/>
        <v>0</v>
      </c>
      <c r="V233" s="36">
        <f t="shared" si="315"/>
        <v>0</v>
      </c>
      <c r="W233" s="40">
        <f t="shared" si="307"/>
        <v>0</v>
      </c>
      <c r="X233" s="41">
        <f t="shared" si="308"/>
        <v>0</v>
      </c>
      <c r="Y233" s="40"/>
      <c r="Z233" s="41">
        <f t="shared" si="309"/>
        <v>0</v>
      </c>
      <c r="AA233" s="40"/>
      <c r="AB233" s="41">
        <f t="shared" si="310"/>
        <v>0</v>
      </c>
      <c r="AC233" s="42" t="b">
        <f t="shared" si="311"/>
        <v>1</v>
      </c>
      <c r="AD233" s="42" t="b">
        <f t="shared" si="312"/>
        <v>1</v>
      </c>
    </row>
    <row r="234" spans="1:30" ht="13.5" customHeight="1" x14ac:dyDescent="0.3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row>
    <row r="235" spans="1:30" ht="13.5" customHeight="1" thickBot="1" x14ac:dyDescent="0.45">
      <c r="A235" s="17"/>
      <c r="B235" s="52" t="s">
        <v>123</v>
      </c>
      <c r="C235" s="53"/>
      <c r="D235" s="53"/>
      <c r="E235" s="53"/>
      <c r="F235" s="53"/>
      <c r="G235" s="53"/>
      <c r="H235" s="53"/>
      <c r="I235" s="53"/>
      <c r="J235" s="53"/>
      <c r="K235" s="54">
        <f t="shared" ref="K235:W235" si="316">SUM(K230:K233)</f>
        <v>0</v>
      </c>
      <c r="L235" s="54">
        <f t="shared" si="316"/>
        <v>0</v>
      </c>
      <c r="M235" s="54">
        <f t="shared" si="316"/>
        <v>0</v>
      </c>
      <c r="N235" s="54">
        <f t="shared" si="316"/>
        <v>0</v>
      </c>
      <c r="O235" s="54">
        <f t="shared" si="316"/>
        <v>0</v>
      </c>
      <c r="P235" s="54">
        <f t="shared" si="316"/>
        <v>0</v>
      </c>
      <c r="Q235" s="54">
        <f t="shared" si="316"/>
        <v>0</v>
      </c>
      <c r="R235" s="54">
        <f t="shared" si="316"/>
        <v>0</v>
      </c>
      <c r="S235" s="54">
        <f t="shared" si="316"/>
        <v>0</v>
      </c>
      <c r="T235" s="54">
        <f t="shared" si="316"/>
        <v>0</v>
      </c>
      <c r="U235" s="54">
        <f t="shared" si="316"/>
        <v>0</v>
      </c>
      <c r="V235" s="54">
        <f t="shared" si="316"/>
        <v>0</v>
      </c>
      <c r="W235" s="55">
        <f t="shared" si="316"/>
        <v>0</v>
      </c>
      <c r="X235" s="56">
        <f>W235/$Z$3</f>
        <v>0</v>
      </c>
      <c r="Y235" s="55">
        <f>SUM(Y230:Y233)</f>
        <v>0</v>
      </c>
      <c r="Z235" s="56">
        <f>Y235/$Z$3</f>
        <v>0</v>
      </c>
      <c r="AA235" s="55">
        <f>SUM(AA230:AA233)</f>
        <v>0</v>
      </c>
      <c r="AB235" s="56">
        <f>AA235/$Z$3</f>
        <v>0</v>
      </c>
      <c r="AC235" s="42" t="b">
        <f t="shared" ref="AC235" si="317">W235=(Y235+AA235)</f>
        <v>1</v>
      </c>
      <c r="AD235" s="42" t="b">
        <f t="shared" ref="AD235" si="318">X235=(Z235+AB235)</f>
        <v>1</v>
      </c>
    </row>
    <row r="236" spans="1:30" ht="13.5" customHeight="1" thickBot="1" x14ac:dyDescent="0.4">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row>
    <row r="237" spans="1:30" ht="13.5" customHeight="1" thickBot="1" x14ac:dyDescent="0.45">
      <c r="A237" s="29"/>
      <c r="B237" s="30" t="s">
        <v>124</v>
      </c>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2"/>
      <c r="AD237" s="32"/>
    </row>
    <row r="238" spans="1:30" ht="13.5" customHeight="1" x14ac:dyDescent="0.3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row>
    <row r="239" spans="1:30" ht="13.5" customHeight="1" x14ac:dyDescent="0.3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row>
    <row r="240" spans="1:30" ht="13.5" customHeight="1" x14ac:dyDescent="0.4">
      <c r="A240" s="17"/>
      <c r="B240" s="17"/>
      <c r="C240" s="17" t="s">
        <v>54</v>
      </c>
      <c r="D240" s="17"/>
      <c r="E240" s="17"/>
      <c r="F240" s="17"/>
      <c r="G240" s="37"/>
      <c r="H240" s="61"/>
      <c r="I240" s="62"/>
      <c r="J240" s="39">
        <f t="shared" ref="J240:J275" si="319">G240*H240*I240</f>
        <v>0</v>
      </c>
      <c r="K240" s="36">
        <f t="shared" ref="K240:V240" si="320">$J240</f>
        <v>0</v>
      </c>
      <c r="L240" s="36">
        <f t="shared" si="320"/>
        <v>0</v>
      </c>
      <c r="M240" s="36">
        <f t="shared" si="320"/>
        <v>0</v>
      </c>
      <c r="N240" s="36">
        <f t="shared" si="320"/>
        <v>0</v>
      </c>
      <c r="O240" s="36">
        <f t="shared" si="320"/>
        <v>0</v>
      </c>
      <c r="P240" s="36">
        <f t="shared" si="320"/>
        <v>0</v>
      </c>
      <c r="Q240" s="36">
        <f t="shared" si="320"/>
        <v>0</v>
      </c>
      <c r="R240" s="36">
        <f t="shared" si="320"/>
        <v>0</v>
      </c>
      <c r="S240" s="36">
        <f t="shared" si="320"/>
        <v>0</v>
      </c>
      <c r="T240" s="36">
        <f t="shared" si="320"/>
        <v>0</v>
      </c>
      <c r="U240" s="36">
        <f t="shared" si="320"/>
        <v>0</v>
      </c>
      <c r="V240" s="36">
        <f t="shared" si="320"/>
        <v>0</v>
      </c>
      <c r="W240" s="40">
        <f t="shared" ref="W240:W275" si="321">SUM(K240:V240)</f>
        <v>0</v>
      </c>
      <c r="X240" s="41">
        <f t="shared" ref="X240:X275" si="322">W240/$Z$3</f>
        <v>0</v>
      </c>
      <c r="Y240" s="40"/>
      <c r="Z240" s="41">
        <f t="shared" ref="Z240:Z275" si="323">Y240/$Z$3</f>
        <v>0</v>
      </c>
      <c r="AA240" s="40"/>
      <c r="AB240" s="41">
        <f t="shared" ref="AB240:AB275" si="324">AA240/$Z$3</f>
        <v>0</v>
      </c>
      <c r="AC240" s="42" t="b">
        <f t="shared" ref="AC240:AC275" si="325">W240=(Y240+AA240)</f>
        <v>1</v>
      </c>
      <c r="AD240" s="42" t="b">
        <f t="shared" ref="AD240:AD275" si="326">X240=(Z240+AB240)</f>
        <v>1</v>
      </c>
    </row>
    <row r="241" spans="1:30" ht="13.5" customHeight="1" x14ac:dyDescent="0.4">
      <c r="A241" s="17"/>
      <c r="B241" s="17"/>
      <c r="C241" s="17" t="s">
        <v>54</v>
      </c>
      <c r="D241" s="17"/>
      <c r="E241" s="17"/>
      <c r="F241" s="17"/>
      <c r="G241" s="37"/>
      <c r="H241" s="61"/>
      <c r="I241" s="62"/>
      <c r="J241" s="39">
        <f t="shared" si="319"/>
        <v>0</v>
      </c>
      <c r="K241" s="36">
        <f t="shared" ref="K241:V241" si="327">$J241</f>
        <v>0</v>
      </c>
      <c r="L241" s="36">
        <f t="shared" si="327"/>
        <v>0</v>
      </c>
      <c r="M241" s="36">
        <f t="shared" si="327"/>
        <v>0</v>
      </c>
      <c r="N241" s="36">
        <f t="shared" si="327"/>
        <v>0</v>
      </c>
      <c r="O241" s="36">
        <f t="shared" si="327"/>
        <v>0</v>
      </c>
      <c r="P241" s="36">
        <f t="shared" si="327"/>
        <v>0</v>
      </c>
      <c r="Q241" s="36">
        <f t="shared" si="327"/>
        <v>0</v>
      </c>
      <c r="R241" s="36">
        <f t="shared" si="327"/>
        <v>0</v>
      </c>
      <c r="S241" s="36">
        <f t="shared" si="327"/>
        <v>0</v>
      </c>
      <c r="T241" s="36">
        <f t="shared" si="327"/>
        <v>0</v>
      </c>
      <c r="U241" s="36">
        <f t="shared" si="327"/>
        <v>0</v>
      </c>
      <c r="V241" s="36">
        <f t="shared" si="327"/>
        <v>0</v>
      </c>
      <c r="W241" s="40">
        <f t="shared" si="321"/>
        <v>0</v>
      </c>
      <c r="X241" s="41">
        <f t="shared" si="322"/>
        <v>0</v>
      </c>
      <c r="Y241" s="40"/>
      <c r="Z241" s="41">
        <f t="shared" si="323"/>
        <v>0</v>
      </c>
      <c r="AA241" s="40"/>
      <c r="AB241" s="41">
        <f t="shared" si="324"/>
        <v>0</v>
      </c>
      <c r="AC241" s="42" t="b">
        <f t="shared" si="325"/>
        <v>1</v>
      </c>
      <c r="AD241" s="42" t="b">
        <f t="shared" si="326"/>
        <v>1</v>
      </c>
    </row>
    <row r="242" spans="1:30" ht="13.5" customHeight="1" x14ac:dyDescent="0.4">
      <c r="A242" s="17"/>
      <c r="B242" s="17"/>
      <c r="C242" s="17" t="s">
        <v>54</v>
      </c>
      <c r="D242" s="17"/>
      <c r="E242" s="17"/>
      <c r="F242" s="17"/>
      <c r="G242" s="37"/>
      <c r="H242" s="61"/>
      <c r="I242" s="62"/>
      <c r="J242" s="39">
        <f t="shared" si="319"/>
        <v>0</v>
      </c>
      <c r="K242" s="36">
        <f t="shared" ref="K242:V242" si="328">$J242</f>
        <v>0</v>
      </c>
      <c r="L242" s="36">
        <f t="shared" si="328"/>
        <v>0</v>
      </c>
      <c r="M242" s="36">
        <f t="shared" si="328"/>
        <v>0</v>
      </c>
      <c r="N242" s="36">
        <f t="shared" si="328"/>
        <v>0</v>
      </c>
      <c r="O242" s="36">
        <f t="shared" si="328"/>
        <v>0</v>
      </c>
      <c r="P242" s="36">
        <f t="shared" si="328"/>
        <v>0</v>
      </c>
      <c r="Q242" s="36">
        <f t="shared" si="328"/>
        <v>0</v>
      </c>
      <c r="R242" s="36">
        <f t="shared" si="328"/>
        <v>0</v>
      </c>
      <c r="S242" s="36">
        <f t="shared" si="328"/>
        <v>0</v>
      </c>
      <c r="T242" s="36">
        <f t="shared" si="328"/>
        <v>0</v>
      </c>
      <c r="U242" s="36">
        <f t="shared" si="328"/>
        <v>0</v>
      </c>
      <c r="V242" s="36">
        <f t="shared" si="328"/>
        <v>0</v>
      </c>
      <c r="W242" s="40">
        <f t="shared" si="321"/>
        <v>0</v>
      </c>
      <c r="X242" s="41">
        <f t="shared" si="322"/>
        <v>0</v>
      </c>
      <c r="Y242" s="40"/>
      <c r="Z242" s="41">
        <f t="shared" si="323"/>
        <v>0</v>
      </c>
      <c r="AA242" s="40"/>
      <c r="AB242" s="41">
        <f t="shared" si="324"/>
        <v>0</v>
      </c>
      <c r="AC242" s="42" t="b">
        <f t="shared" si="325"/>
        <v>1</v>
      </c>
      <c r="AD242" s="42" t="b">
        <f t="shared" si="326"/>
        <v>1</v>
      </c>
    </row>
    <row r="243" spans="1:30" ht="13.5" customHeight="1" x14ac:dyDescent="0.4">
      <c r="A243" s="17"/>
      <c r="B243" s="17"/>
      <c r="C243" s="17" t="s">
        <v>54</v>
      </c>
      <c r="D243" s="17"/>
      <c r="E243" s="17"/>
      <c r="F243" s="17"/>
      <c r="G243" s="37"/>
      <c r="H243" s="61"/>
      <c r="I243" s="62"/>
      <c r="J243" s="39">
        <f t="shared" si="319"/>
        <v>0</v>
      </c>
      <c r="K243" s="36">
        <f t="shared" ref="K243:V243" si="329">$J243</f>
        <v>0</v>
      </c>
      <c r="L243" s="36">
        <f t="shared" si="329"/>
        <v>0</v>
      </c>
      <c r="M243" s="36">
        <f t="shared" si="329"/>
        <v>0</v>
      </c>
      <c r="N243" s="36">
        <f t="shared" si="329"/>
        <v>0</v>
      </c>
      <c r="O243" s="36">
        <f t="shared" si="329"/>
        <v>0</v>
      </c>
      <c r="P243" s="36">
        <f t="shared" si="329"/>
        <v>0</v>
      </c>
      <c r="Q243" s="36">
        <f t="shared" si="329"/>
        <v>0</v>
      </c>
      <c r="R243" s="36">
        <f t="shared" si="329"/>
        <v>0</v>
      </c>
      <c r="S243" s="36">
        <f t="shared" si="329"/>
        <v>0</v>
      </c>
      <c r="T243" s="36">
        <f t="shared" si="329"/>
        <v>0</v>
      </c>
      <c r="U243" s="36">
        <f t="shared" si="329"/>
        <v>0</v>
      </c>
      <c r="V243" s="36">
        <f t="shared" si="329"/>
        <v>0</v>
      </c>
      <c r="W243" s="40">
        <f t="shared" si="321"/>
        <v>0</v>
      </c>
      <c r="X243" s="41">
        <f t="shared" si="322"/>
        <v>0</v>
      </c>
      <c r="Y243" s="40"/>
      <c r="Z243" s="41">
        <f t="shared" si="323"/>
        <v>0</v>
      </c>
      <c r="AA243" s="40"/>
      <c r="AB243" s="41">
        <f t="shared" si="324"/>
        <v>0</v>
      </c>
      <c r="AC243" s="42" t="b">
        <f t="shared" si="325"/>
        <v>1</v>
      </c>
      <c r="AD243" s="42" t="b">
        <f t="shared" si="326"/>
        <v>1</v>
      </c>
    </row>
    <row r="244" spans="1:30" ht="13.5" customHeight="1" x14ac:dyDescent="0.4">
      <c r="A244" s="17"/>
      <c r="B244" s="17"/>
      <c r="C244" s="17" t="s">
        <v>54</v>
      </c>
      <c r="D244" s="17"/>
      <c r="E244" s="17"/>
      <c r="F244" s="17"/>
      <c r="G244" s="37"/>
      <c r="H244" s="61"/>
      <c r="I244" s="62"/>
      <c r="J244" s="39">
        <f t="shared" si="319"/>
        <v>0</v>
      </c>
      <c r="K244" s="36">
        <f t="shared" ref="K244:V244" si="330">$J244</f>
        <v>0</v>
      </c>
      <c r="L244" s="36">
        <f t="shared" si="330"/>
        <v>0</v>
      </c>
      <c r="M244" s="36">
        <f t="shared" si="330"/>
        <v>0</v>
      </c>
      <c r="N244" s="36">
        <f t="shared" si="330"/>
        <v>0</v>
      </c>
      <c r="O244" s="36">
        <f t="shared" si="330"/>
        <v>0</v>
      </c>
      <c r="P244" s="36">
        <f t="shared" si="330"/>
        <v>0</v>
      </c>
      <c r="Q244" s="36">
        <f t="shared" si="330"/>
        <v>0</v>
      </c>
      <c r="R244" s="36">
        <f t="shared" si="330"/>
        <v>0</v>
      </c>
      <c r="S244" s="36">
        <f t="shared" si="330"/>
        <v>0</v>
      </c>
      <c r="T244" s="36">
        <f t="shared" si="330"/>
        <v>0</v>
      </c>
      <c r="U244" s="36">
        <f t="shared" si="330"/>
        <v>0</v>
      </c>
      <c r="V244" s="36">
        <f t="shared" si="330"/>
        <v>0</v>
      </c>
      <c r="W244" s="40">
        <f t="shared" si="321"/>
        <v>0</v>
      </c>
      <c r="X244" s="41">
        <f t="shared" si="322"/>
        <v>0</v>
      </c>
      <c r="Y244" s="40"/>
      <c r="Z244" s="41">
        <f t="shared" si="323"/>
        <v>0</v>
      </c>
      <c r="AA244" s="40"/>
      <c r="AB244" s="41">
        <f t="shared" si="324"/>
        <v>0</v>
      </c>
      <c r="AC244" s="42" t="b">
        <f t="shared" si="325"/>
        <v>1</v>
      </c>
      <c r="AD244" s="42" t="b">
        <f t="shared" si="326"/>
        <v>1</v>
      </c>
    </row>
    <row r="245" spans="1:30" ht="13.5" customHeight="1" x14ac:dyDescent="0.4">
      <c r="A245" s="17"/>
      <c r="B245" s="17"/>
      <c r="C245" s="17" t="s">
        <v>54</v>
      </c>
      <c r="D245" s="17"/>
      <c r="E245" s="17"/>
      <c r="F245" s="17"/>
      <c r="G245" s="37"/>
      <c r="H245" s="61"/>
      <c r="I245" s="62"/>
      <c r="J245" s="39">
        <f t="shared" si="319"/>
        <v>0</v>
      </c>
      <c r="K245" s="36">
        <f t="shared" ref="K245:V245" si="331">$J245</f>
        <v>0</v>
      </c>
      <c r="L245" s="36">
        <f t="shared" si="331"/>
        <v>0</v>
      </c>
      <c r="M245" s="36">
        <f t="shared" si="331"/>
        <v>0</v>
      </c>
      <c r="N245" s="36">
        <f t="shared" si="331"/>
        <v>0</v>
      </c>
      <c r="O245" s="36">
        <f t="shared" si="331"/>
        <v>0</v>
      </c>
      <c r="P245" s="36">
        <f t="shared" si="331"/>
        <v>0</v>
      </c>
      <c r="Q245" s="36">
        <f t="shared" si="331"/>
        <v>0</v>
      </c>
      <c r="R245" s="36">
        <f t="shared" si="331"/>
        <v>0</v>
      </c>
      <c r="S245" s="36">
        <f t="shared" si="331"/>
        <v>0</v>
      </c>
      <c r="T245" s="36">
        <f t="shared" si="331"/>
        <v>0</v>
      </c>
      <c r="U245" s="36">
        <f t="shared" si="331"/>
        <v>0</v>
      </c>
      <c r="V245" s="36">
        <f t="shared" si="331"/>
        <v>0</v>
      </c>
      <c r="W245" s="40">
        <f t="shared" si="321"/>
        <v>0</v>
      </c>
      <c r="X245" s="41">
        <f t="shared" si="322"/>
        <v>0</v>
      </c>
      <c r="Y245" s="40"/>
      <c r="Z245" s="41">
        <f t="shared" si="323"/>
        <v>0</v>
      </c>
      <c r="AA245" s="40"/>
      <c r="AB245" s="41">
        <f t="shared" si="324"/>
        <v>0</v>
      </c>
      <c r="AC245" s="42" t="b">
        <f t="shared" si="325"/>
        <v>1</v>
      </c>
      <c r="AD245" s="42" t="b">
        <f t="shared" si="326"/>
        <v>1</v>
      </c>
    </row>
    <row r="246" spans="1:30" ht="13.5" customHeight="1" x14ac:dyDescent="0.4">
      <c r="A246" s="17"/>
      <c r="B246" s="17"/>
      <c r="C246" s="17" t="s">
        <v>54</v>
      </c>
      <c r="D246" s="17"/>
      <c r="E246" s="17"/>
      <c r="F246" s="17"/>
      <c r="G246" s="37"/>
      <c r="H246" s="61"/>
      <c r="I246" s="62"/>
      <c r="J246" s="39">
        <f t="shared" si="319"/>
        <v>0</v>
      </c>
      <c r="K246" s="36">
        <f t="shared" ref="K246:V246" si="332">$J246</f>
        <v>0</v>
      </c>
      <c r="L246" s="36">
        <f t="shared" si="332"/>
        <v>0</v>
      </c>
      <c r="M246" s="36">
        <f t="shared" si="332"/>
        <v>0</v>
      </c>
      <c r="N246" s="36">
        <f t="shared" si="332"/>
        <v>0</v>
      </c>
      <c r="O246" s="36">
        <f t="shared" si="332"/>
        <v>0</v>
      </c>
      <c r="P246" s="36">
        <f t="shared" si="332"/>
        <v>0</v>
      </c>
      <c r="Q246" s="36">
        <f t="shared" si="332"/>
        <v>0</v>
      </c>
      <c r="R246" s="36">
        <f t="shared" si="332"/>
        <v>0</v>
      </c>
      <c r="S246" s="36">
        <f t="shared" si="332"/>
        <v>0</v>
      </c>
      <c r="T246" s="36">
        <f t="shared" si="332"/>
        <v>0</v>
      </c>
      <c r="U246" s="36">
        <f t="shared" si="332"/>
        <v>0</v>
      </c>
      <c r="V246" s="36">
        <f t="shared" si="332"/>
        <v>0</v>
      </c>
      <c r="W246" s="40">
        <f t="shared" si="321"/>
        <v>0</v>
      </c>
      <c r="X246" s="41">
        <f t="shared" si="322"/>
        <v>0</v>
      </c>
      <c r="Y246" s="40"/>
      <c r="Z246" s="41">
        <f t="shared" si="323"/>
        <v>0</v>
      </c>
      <c r="AA246" s="40"/>
      <c r="AB246" s="41">
        <f t="shared" si="324"/>
        <v>0</v>
      </c>
      <c r="AC246" s="42" t="b">
        <f t="shared" si="325"/>
        <v>1</v>
      </c>
      <c r="AD246" s="42" t="b">
        <f t="shared" si="326"/>
        <v>1</v>
      </c>
    </row>
    <row r="247" spans="1:30" ht="13.5" customHeight="1" x14ac:dyDescent="0.4">
      <c r="A247" s="17"/>
      <c r="B247" s="17"/>
      <c r="C247" s="17" t="s">
        <v>54</v>
      </c>
      <c r="D247" s="17"/>
      <c r="E247" s="17"/>
      <c r="F247" s="17"/>
      <c r="G247" s="37"/>
      <c r="H247" s="61"/>
      <c r="I247" s="62"/>
      <c r="J247" s="39">
        <f t="shared" si="319"/>
        <v>0</v>
      </c>
      <c r="K247" s="36">
        <f t="shared" ref="K247:V247" si="333">$J247</f>
        <v>0</v>
      </c>
      <c r="L247" s="36">
        <f t="shared" si="333"/>
        <v>0</v>
      </c>
      <c r="M247" s="36">
        <f t="shared" si="333"/>
        <v>0</v>
      </c>
      <c r="N247" s="36">
        <f t="shared" si="333"/>
        <v>0</v>
      </c>
      <c r="O247" s="36">
        <f t="shared" si="333"/>
        <v>0</v>
      </c>
      <c r="P247" s="36">
        <f t="shared" si="333"/>
        <v>0</v>
      </c>
      <c r="Q247" s="36">
        <f t="shared" si="333"/>
        <v>0</v>
      </c>
      <c r="R247" s="36">
        <f t="shared" si="333"/>
        <v>0</v>
      </c>
      <c r="S247" s="36">
        <f t="shared" si="333"/>
        <v>0</v>
      </c>
      <c r="T247" s="36">
        <f t="shared" si="333"/>
        <v>0</v>
      </c>
      <c r="U247" s="36">
        <f t="shared" si="333"/>
        <v>0</v>
      </c>
      <c r="V247" s="36">
        <f t="shared" si="333"/>
        <v>0</v>
      </c>
      <c r="W247" s="40">
        <f t="shared" si="321"/>
        <v>0</v>
      </c>
      <c r="X247" s="41">
        <f t="shared" si="322"/>
        <v>0</v>
      </c>
      <c r="Y247" s="40"/>
      <c r="Z247" s="41">
        <f t="shared" si="323"/>
        <v>0</v>
      </c>
      <c r="AA247" s="40"/>
      <c r="AB247" s="41">
        <f t="shared" si="324"/>
        <v>0</v>
      </c>
      <c r="AC247" s="42" t="b">
        <f t="shared" si="325"/>
        <v>1</v>
      </c>
      <c r="AD247" s="42" t="b">
        <f t="shared" si="326"/>
        <v>1</v>
      </c>
    </row>
    <row r="248" spans="1:30" ht="13.5" customHeight="1" x14ac:dyDescent="0.4">
      <c r="A248" s="17"/>
      <c r="B248" s="17"/>
      <c r="C248" s="17" t="s">
        <v>54</v>
      </c>
      <c r="D248" s="17"/>
      <c r="E248" s="17"/>
      <c r="F248" s="17"/>
      <c r="G248" s="37"/>
      <c r="H248" s="61"/>
      <c r="I248" s="62"/>
      <c r="J248" s="39">
        <f t="shared" si="319"/>
        <v>0</v>
      </c>
      <c r="K248" s="36">
        <f t="shared" ref="K248:V248" si="334">$J248</f>
        <v>0</v>
      </c>
      <c r="L248" s="36">
        <f t="shared" si="334"/>
        <v>0</v>
      </c>
      <c r="M248" s="36">
        <f t="shared" si="334"/>
        <v>0</v>
      </c>
      <c r="N248" s="36">
        <f t="shared" si="334"/>
        <v>0</v>
      </c>
      <c r="O248" s="36">
        <f t="shared" si="334"/>
        <v>0</v>
      </c>
      <c r="P248" s="36">
        <f t="shared" si="334"/>
        <v>0</v>
      </c>
      <c r="Q248" s="36">
        <f t="shared" si="334"/>
        <v>0</v>
      </c>
      <c r="R248" s="36">
        <f t="shared" si="334"/>
        <v>0</v>
      </c>
      <c r="S248" s="36">
        <f t="shared" si="334"/>
        <v>0</v>
      </c>
      <c r="T248" s="36">
        <f t="shared" si="334"/>
        <v>0</v>
      </c>
      <c r="U248" s="36">
        <f t="shared" si="334"/>
        <v>0</v>
      </c>
      <c r="V248" s="36">
        <f t="shared" si="334"/>
        <v>0</v>
      </c>
      <c r="W248" s="40">
        <f t="shared" si="321"/>
        <v>0</v>
      </c>
      <c r="X248" s="41">
        <f t="shared" si="322"/>
        <v>0</v>
      </c>
      <c r="Y248" s="40"/>
      <c r="Z248" s="41">
        <f t="shared" si="323"/>
        <v>0</v>
      </c>
      <c r="AA248" s="40"/>
      <c r="AB248" s="41">
        <f t="shared" si="324"/>
        <v>0</v>
      </c>
      <c r="AC248" s="42" t="b">
        <f t="shared" si="325"/>
        <v>1</v>
      </c>
      <c r="AD248" s="42" t="b">
        <f t="shared" si="326"/>
        <v>1</v>
      </c>
    </row>
    <row r="249" spans="1:30" ht="13.5" customHeight="1" x14ac:dyDescent="0.4">
      <c r="A249" s="17"/>
      <c r="B249" s="17"/>
      <c r="C249" s="17" t="s">
        <v>54</v>
      </c>
      <c r="D249" s="17"/>
      <c r="E249" s="17"/>
      <c r="F249" s="17"/>
      <c r="G249" s="37"/>
      <c r="H249" s="61"/>
      <c r="I249" s="62"/>
      <c r="J249" s="39">
        <f t="shared" si="319"/>
        <v>0</v>
      </c>
      <c r="K249" s="36">
        <f t="shared" ref="K249:V249" si="335">$J249</f>
        <v>0</v>
      </c>
      <c r="L249" s="36">
        <f t="shared" si="335"/>
        <v>0</v>
      </c>
      <c r="M249" s="36">
        <f t="shared" si="335"/>
        <v>0</v>
      </c>
      <c r="N249" s="36">
        <f t="shared" si="335"/>
        <v>0</v>
      </c>
      <c r="O249" s="36">
        <f t="shared" si="335"/>
        <v>0</v>
      </c>
      <c r="P249" s="36">
        <f t="shared" si="335"/>
        <v>0</v>
      </c>
      <c r="Q249" s="36">
        <f t="shared" si="335"/>
        <v>0</v>
      </c>
      <c r="R249" s="36">
        <f t="shared" si="335"/>
        <v>0</v>
      </c>
      <c r="S249" s="36">
        <f t="shared" si="335"/>
        <v>0</v>
      </c>
      <c r="T249" s="36">
        <f t="shared" si="335"/>
        <v>0</v>
      </c>
      <c r="U249" s="36">
        <f t="shared" si="335"/>
        <v>0</v>
      </c>
      <c r="V249" s="36">
        <f t="shared" si="335"/>
        <v>0</v>
      </c>
      <c r="W249" s="40">
        <f t="shared" si="321"/>
        <v>0</v>
      </c>
      <c r="X249" s="41">
        <f t="shared" si="322"/>
        <v>0</v>
      </c>
      <c r="Y249" s="40"/>
      <c r="Z249" s="41">
        <f t="shared" si="323"/>
        <v>0</v>
      </c>
      <c r="AA249" s="40"/>
      <c r="AB249" s="41">
        <f t="shared" si="324"/>
        <v>0</v>
      </c>
      <c r="AC249" s="42" t="b">
        <f t="shared" si="325"/>
        <v>1</v>
      </c>
      <c r="AD249" s="42" t="b">
        <f t="shared" si="326"/>
        <v>1</v>
      </c>
    </row>
    <row r="250" spans="1:30" ht="13.5" customHeight="1" x14ac:dyDescent="0.4">
      <c r="A250" s="17"/>
      <c r="B250" s="17"/>
      <c r="C250" s="17" t="s">
        <v>54</v>
      </c>
      <c r="D250" s="17"/>
      <c r="E250" s="17"/>
      <c r="F250" s="17"/>
      <c r="G250" s="37"/>
      <c r="H250" s="61"/>
      <c r="I250" s="62"/>
      <c r="J250" s="39">
        <f t="shared" si="319"/>
        <v>0</v>
      </c>
      <c r="K250" s="36">
        <f t="shared" ref="K250:V250" si="336">$J250</f>
        <v>0</v>
      </c>
      <c r="L250" s="36">
        <f t="shared" si="336"/>
        <v>0</v>
      </c>
      <c r="M250" s="36">
        <f t="shared" si="336"/>
        <v>0</v>
      </c>
      <c r="N250" s="36">
        <f t="shared" si="336"/>
        <v>0</v>
      </c>
      <c r="O250" s="36">
        <f t="shared" si="336"/>
        <v>0</v>
      </c>
      <c r="P250" s="36">
        <f t="shared" si="336"/>
        <v>0</v>
      </c>
      <c r="Q250" s="36">
        <f t="shared" si="336"/>
        <v>0</v>
      </c>
      <c r="R250" s="36">
        <f t="shared" si="336"/>
        <v>0</v>
      </c>
      <c r="S250" s="36">
        <f t="shared" si="336"/>
        <v>0</v>
      </c>
      <c r="T250" s="36">
        <f t="shared" si="336"/>
        <v>0</v>
      </c>
      <c r="U250" s="36">
        <f t="shared" si="336"/>
        <v>0</v>
      </c>
      <c r="V250" s="36">
        <f t="shared" si="336"/>
        <v>0</v>
      </c>
      <c r="W250" s="40">
        <f t="shared" si="321"/>
        <v>0</v>
      </c>
      <c r="X250" s="41">
        <f t="shared" si="322"/>
        <v>0</v>
      </c>
      <c r="Y250" s="40"/>
      <c r="Z250" s="41">
        <f t="shared" si="323"/>
        <v>0</v>
      </c>
      <c r="AA250" s="40"/>
      <c r="AB250" s="41">
        <f t="shared" si="324"/>
        <v>0</v>
      </c>
      <c r="AC250" s="42" t="b">
        <f t="shared" si="325"/>
        <v>1</v>
      </c>
      <c r="AD250" s="42" t="b">
        <f t="shared" si="326"/>
        <v>1</v>
      </c>
    </row>
    <row r="251" spans="1:30" ht="13.5" customHeight="1" x14ac:dyDescent="0.4">
      <c r="A251" s="17"/>
      <c r="B251" s="17"/>
      <c r="C251" s="17" t="s">
        <v>54</v>
      </c>
      <c r="D251" s="17"/>
      <c r="E251" s="17"/>
      <c r="F251" s="17"/>
      <c r="G251" s="37"/>
      <c r="H251" s="61"/>
      <c r="I251" s="62"/>
      <c r="J251" s="39">
        <f t="shared" si="319"/>
        <v>0</v>
      </c>
      <c r="K251" s="36">
        <f t="shared" ref="K251:V251" si="337">$J251</f>
        <v>0</v>
      </c>
      <c r="L251" s="36">
        <f t="shared" si="337"/>
        <v>0</v>
      </c>
      <c r="M251" s="36">
        <f t="shared" si="337"/>
        <v>0</v>
      </c>
      <c r="N251" s="36">
        <f t="shared" si="337"/>
        <v>0</v>
      </c>
      <c r="O251" s="36">
        <f t="shared" si="337"/>
        <v>0</v>
      </c>
      <c r="P251" s="36">
        <f t="shared" si="337"/>
        <v>0</v>
      </c>
      <c r="Q251" s="36">
        <f t="shared" si="337"/>
        <v>0</v>
      </c>
      <c r="R251" s="36">
        <f t="shared" si="337"/>
        <v>0</v>
      </c>
      <c r="S251" s="36">
        <f t="shared" si="337"/>
        <v>0</v>
      </c>
      <c r="T251" s="36">
        <f t="shared" si="337"/>
        <v>0</v>
      </c>
      <c r="U251" s="36">
        <f t="shared" si="337"/>
        <v>0</v>
      </c>
      <c r="V251" s="36">
        <f t="shared" si="337"/>
        <v>0</v>
      </c>
      <c r="W251" s="40">
        <f t="shared" si="321"/>
        <v>0</v>
      </c>
      <c r="X251" s="41">
        <f t="shared" si="322"/>
        <v>0</v>
      </c>
      <c r="Y251" s="40"/>
      <c r="Z251" s="41">
        <f t="shared" si="323"/>
        <v>0</v>
      </c>
      <c r="AA251" s="40"/>
      <c r="AB251" s="41">
        <f t="shared" si="324"/>
        <v>0</v>
      </c>
      <c r="AC251" s="42" t="b">
        <f t="shared" si="325"/>
        <v>1</v>
      </c>
      <c r="AD251" s="42" t="b">
        <f t="shared" si="326"/>
        <v>1</v>
      </c>
    </row>
    <row r="252" spans="1:30" ht="13.5" customHeight="1" x14ac:dyDescent="0.4">
      <c r="A252" s="17"/>
      <c r="B252" s="17"/>
      <c r="C252" s="17" t="s">
        <v>54</v>
      </c>
      <c r="D252" s="17"/>
      <c r="E252" s="17"/>
      <c r="F252" s="17"/>
      <c r="G252" s="37"/>
      <c r="H252" s="61"/>
      <c r="I252" s="62"/>
      <c r="J252" s="39">
        <f t="shared" si="319"/>
        <v>0</v>
      </c>
      <c r="K252" s="36">
        <f t="shared" ref="K252:V252" si="338">$J252</f>
        <v>0</v>
      </c>
      <c r="L252" s="36">
        <f t="shared" si="338"/>
        <v>0</v>
      </c>
      <c r="M252" s="36">
        <f t="shared" si="338"/>
        <v>0</v>
      </c>
      <c r="N252" s="36">
        <f t="shared" si="338"/>
        <v>0</v>
      </c>
      <c r="O252" s="36">
        <f t="shared" si="338"/>
        <v>0</v>
      </c>
      <c r="P252" s="36">
        <f t="shared" si="338"/>
        <v>0</v>
      </c>
      <c r="Q252" s="36">
        <f t="shared" si="338"/>
        <v>0</v>
      </c>
      <c r="R252" s="36">
        <f t="shared" si="338"/>
        <v>0</v>
      </c>
      <c r="S252" s="36">
        <f t="shared" si="338"/>
        <v>0</v>
      </c>
      <c r="T252" s="36">
        <f t="shared" si="338"/>
        <v>0</v>
      </c>
      <c r="U252" s="36">
        <f t="shared" si="338"/>
        <v>0</v>
      </c>
      <c r="V252" s="36">
        <f t="shared" si="338"/>
        <v>0</v>
      </c>
      <c r="W252" s="40">
        <f t="shared" si="321"/>
        <v>0</v>
      </c>
      <c r="X252" s="41">
        <f t="shared" si="322"/>
        <v>0</v>
      </c>
      <c r="Y252" s="40"/>
      <c r="Z252" s="41">
        <f t="shared" si="323"/>
        <v>0</v>
      </c>
      <c r="AA252" s="40"/>
      <c r="AB252" s="41">
        <f t="shared" si="324"/>
        <v>0</v>
      </c>
      <c r="AC252" s="42" t="b">
        <f t="shared" si="325"/>
        <v>1</v>
      </c>
      <c r="AD252" s="42" t="b">
        <f t="shared" si="326"/>
        <v>1</v>
      </c>
    </row>
    <row r="253" spans="1:30" ht="13.5" customHeight="1" x14ac:dyDescent="0.4">
      <c r="A253" s="17"/>
      <c r="B253" s="17"/>
      <c r="C253" s="17" t="s">
        <v>54</v>
      </c>
      <c r="D253" s="17"/>
      <c r="E253" s="17"/>
      <c r="F253" s="17"/>
      <c r="G253" s="37"/>
      <c r="H253" s="61"/>
      <c r="I253" s="62"/>
      <c r="J253" s="39">
        <f t="shared" si="319"/>
        <v>0</v>
      </c>
      <c r="K253" s="36">
        <f t="shared" ref="K253:V253" si="339">$J253</f>
        <v>0</v>
      </c>
      <c r="L253" s="36">
        <f t="shared" si="339"/>
        <v>0</v>
      </c>
      <c r="M253" s="36">
        <f t="shared" si="339"/>
        <v>0</v>
      </c>
      <c r="N253" s="36">
        <f t="shared" si="339"/>
        <v>0</v>
      </c>
      <c r="O253" s="36">
        <f t="shared" si="339"/>
        <v>0</v>
      </c>
      <c r="P253" s="36">
        <f t="shared" si="339"/>
        <v>0</v>
      </c>
      <c r="Q253" s="36">
        <f t="shared" si="339"/>
        <v>0</v>
      </c>
      <c r="R253" s="36">
        <f t="shared" si="339"/>
        <v>0</v>
      </c>
      <c r="S253" s="36">
        <f t="shared" si="339"/>
        <v>0</v>
      </c>
      <c r="T253" s="36">
        <f t="shared" si="339"/>
        <v>0</v>
      </c>
      <c r="U253" s="36">
        <f t="shared" si="339"/>
        <v>0</v>
      </c>
      <c r="V253" s="36">
        <f t="shared" si="339"/>
        <v>0</v>
      </c>
      <c r="W253" s="40">
        <f t="shared" si="321"/>
        <v>0</v>
      </c>
      <c r="X253" s="41">
        <f t="shared" si="322"/>
        <v>0</v>
      </c>
      <c r="Y253" s="40"/>
      <c r="Z253" s="41">
        <f t="shared" si="323"/>
        <v>0</v>
      </c>
      <c r="AA253" s="40"/>
      <c r="AB253" s="41">
        <f t="shared" si="324"/>
        <v>0</v>
      </c>
      <c r="AC253" s="42" t="b">
        <f t="shared" si="325"/>
        <v>1</v>
      </c>
      <c r="AD253" s="42" t="b">
        <f t="shared" si="326"/>
        <v>1</v>
      </c>
    </row>
    <row r="254" spans="1:30" ht="13.5" customHeight="1" x14ac:dyDescent="0.4">
      <c r="A254" s="17"/>
      <c r="B254" s="17"/>
      <c r="C254" s="17" t="s">
        <v>54</v>
      </c>
      <c r="D254" s="17"/>
      <c r="E254" s="17"/>
      <c r="F254" s="17"/>
      <c r="G254" s="37"/>
      <c r="H254" s="61"/>
      <c r="I254" s="62"/>
      <c r="J254" s="39">
        <f t="shared" si="319"/>
        <v>0</v>
      </c>
      <c r="K254" s="36">
        <f t="shared" ref="K254:V254" si="340">$J254</f>
        <v>0</v>
      </c>
      <c r="L254" s="36">
        <f t="shared" si="340"/>
        <v>0</v>
      </c>
      <c r="M254" s="36">
        <f t="shared" si="340"/>
        <v>0</v>
      </c>
      <c r="N254" s="36">
        <f t="shared" si="340"/>
        <v>0</v>
      </c>
      <c r="O254" s="36">
        <f t="shared" si="340"/>
        <v>0</v>
      </c>
      <c r="P254" s="36">
        <f t="shared" si="340"/>
        <v>0</v>
      </c>
      <c r="Q254" s="36">
        <f t="shared" si="340"/>
        <v>0</v>
      </c>
      <c r="R254" s="36">
        <f t="shared" si="340"/>
        <v>0</v>
      </c>
      <c r="S254" s="36">
        <f t="shared" si="340"/>
        <v>0</v>
      </c>
      <c r="T254" s="36">
        <f t="shared" si="340"/>
        <v>0</v>
      </c>
      <c r="U254" s="36">
        <f t="shared" si="340"/>
        <v>0</v>
      </c>
      <c r="V254" s="36">
        <f t="shared" si="340"/>
        <v>0</v>
      </c>
      <c r="W254" s="40">
        <f t="shared" si="321"/>
        <v>0</v>
      </c>
      <c r="X254" s="41">
        <f t="shared" si="322"/>
        <v>0</v>
      </c>
      <c r="Y254" s="40"/>
      <c r="Z254" s="41">
        <f t="shared" si="323"/>
        <v>0</v>
      </c>
      <c r="AA254" s="40"/>
      <c r="AB254" s="41">
        <f t="shared" si="324"/>
        <v>0</v>
      </c>
      <c r="AC254" s="42" t="b">
        <f t="shared" si="325"/>
        <v>1</v>
      </c>
      <c r="AD254" s="42" t="b">
        <f t="shared" si="326"/>
        <v>1</v>
      </c>
    </row>
    <row r="255" spans="1:30" ht="13.5" customHeight="1" x14ac:dyDescent="0.4">
      <c r="A255" s="17"/>
      <c r="B255" s="17"/>
      <c r="C255" s="17" t="s">
        <v>54</v>
      </c>
      <c r="D255" s="17"/>
      <c r="E255" s="17"/>
      <c r="F255" s="17"/>
      <c r="G255" s="37"/>
      <c r="H255" s="61"/>
      <c r="I255" s="62"/>
      <c r="J255" s="39">
        <f t="shared" si="319"/>
        <v>0</v>
      </c>
      <c r="K255" s="36">
        <f t="shared" ref="K255:V255" si="341">$J255</f>
        <v>0</v>
      </c>
      <c r="L255" s="36">
        <f t="shared" si="341"/>
        <v>0</v>
      </c>
      <c r="M255" s="36">
        <f t="shared" si="341"/>
        <v>0</v>
      </c>
      <c r="N255" s="36">
        <f t="shared" si="341"/>
        <v>0</v>
      </c>
      <c r="O255" s="36">
        <f t="shared" si="341"/>
        <v>0</v>
      </c>
      <c r="P255" s="36">
        <f t="shared" si="341"/>
        <v>0</v>
      </c>
      <c r="Q255" s="36">
        <f t="shared" si="341"/>
        <v>0</v>
      </c>
      <c r="R255" s="36">
        <f t="shared" si="341"/>
        <v>0</v>
      </c>
      <c r="S255" s="36">
        <f t="shared" si="341"/>
        <v>0</v>
      </c>
      <c r="T255" s="36">
        <f t="shared" si="341"/>
        <v>0</v>
      </c>
      <c r="U255" s="36">
        <f t="shared" si="341"/>
        <v>0</v>
      </c>
      <c r="V255" s="36">
        <f t="shared" si="341"/>
        <v>0</v>
      </c>
      <c r="W255" s="40">
        <f t="shared" si="321"/>
        <v>0</v>
      </c>
      <c r="X255" s="41">
        <f t="shared" si="322"/>
        <v>0</v>
      </c>
      <c r="Y255" s="40"/>
      <c r="Z255" s="41">
        <f t="shared" si="323"/>
        <v>0</v>
      </c>
      <c r="AA255" s="40"/>
      <c r="AB255" s="41">
        <f t="shared" si="324"/>
        <v>0</v>
      </c>
      <c r="AC255" s="42" t="b">
        <f t="shared" si="325"/>
        <v>1</v>
      </c>
      <c r="AD255" s="42" t="b">
        <f t="shared" si="326"/>
        <v>1</v>
      </c>
    </row>
    <row r="256" spans="1:30" ht="13.5" customHeight="1" x14ac:dyDescent="0.4">
      <c r="A256" s="17"/>
      <c r="B256" s="17"/>
      <c r="C256" s="17" t="s">
        <v>54</v>
      </c>
      <c r="D256" s="17"/>
      <c r="E256" s="17"/>
      <c r="F256" s="17"/>
      <c r="G256" s="37"/>
      <c r="H256" s="61"/>
      <c r="I256" s="62"/>
      <c r="J256" s="39">
        <f t="shared" si="319"/>
        <v>0</v>
      </c>
      <c r="K256" s="36">
        <f t="shared" ref="K256:V256" si="342">$J256</f>
        <v>0</v>
      </c>
      <c r="L256" s="36">
        <f t="shared" si="342"/>
        <v>0</v>
      </c>
      <c r="M256" s="36">
        <f t="shared" si="342"/>
        <v>0</v>
      </c>
      <c r="N256" s="36">
        <f t="shared" si="342"/>
        <v>0</v>
      </c>
      <c r="O256" s="36">
        <f t="shared" si="342"/>
        <v>0</v>
      </c>
      <c r="P256" s="36">
        <f t="shared" si="342"/>
        <v>0</v>
      </c>
      <c r="Q256" s="36">
        <f t="shared" si="342"/>
        <v>0</v>
      </c>
      <c r="R256" s="36">
        <f t="shared" si="342"/>
        <v>0</v>
      </c>
      <c r="S256" s="36">
        <f t="shared" si="342"/>
        <v>0</v>
      </c>
      <c r="T256" s="36">
        <f t="shared" si="342"/>
        <v>0</v>
      </c>
      <c r="U256" s="36">
        <f t="shared" si="342"/>
        <v>0</v>
      </c>
      <c r="V256" s="36">
        <f t="shared" si="342"/>
        <v>0</v>
      </c>
      <c r="W256" s="40">
        <f t="shared" si="321"/>
        <v>0</v>
      </c>
      <c r="X256" s="41">
        <f t="shared" si="322"/>
        <v>0</v>
      </c>
      <c r="Y256" s="40"/>
      <c r="Z256" s="41">
        <f t="shared" si="323"/>
        <v>0</v>
      </c>
      <c r="AA256" s="40"/>
      <c r="AB256" s="41">
        <f t="shared" si="324"/>
        <v>0</v>
      </c>
      <c r="AC256" s="42" t="b">
        <f t="shared" si="325"/>
        <v>1</v>
      </c>
      <c r="AD256" s="42" t="b">
        <f t="shared" si="326"/>
        <v>1</v>
      </c>
    </row>
    <row r="257" spans="1:30" ht="13.5" customHeight="1" x14ac:dyDescent="0.4">
      <c r="A257" s="17"/>
      <c r="B257" s="17"/>
      <c r="C257" s="17" t="s">
        <v>54</v>
      </c>
      <c r="D257" s="17"/>
      <c r="E257" s="17"/>
      <c r="F257" s="17"/>
      <c r="G257" s="37"/>
      <c r="H257" s="61"/>
      <c r="I257" s="62"/>
      <c r="J257" s="39">
        <f t="shared" si="319"/>
        <v>0</v>
      </c>
      <c r="K257" s="36">
        <f t="shared" ref="K257:V257" si="343">$J257</f>
        <v>0</v>
      </c>
      <c r="L257" s="36">
        <f t="shared" si="343"/>
        <v>0</v>
      </c>
      <c r="M257" s="36">
        <f t="shared" si="343"/>
        <v>0</v>
      </c>
      <c r="N257" s="36">
        <f t="shared" si="343"/>
        <v>0</v>
      </c>
      <c r="O257" s="36">
        <f t="shared" si="343"/>
        <v>0</v>
      </c>
      <c r="P257" s="36">
        <f t="shared" si="343"/>
        <v>0</v>
      </c>
      <c r="Q257" s="36">
        <f t="shared" si="343"/>
        <v>0</v>
      </c>
      <c r="R257" s="36">
        <f t="shared" si="343"/>
        <v>0</v>
      </c>
      <c r="S257" s="36">
        <f t="shared" si="343"/>
        <v>0</v>
      </c>
      <c r="T257" s="36">
        <f t="shared" si="343"/>
        <v>0</v>
      </c>
      <c r="U257" s="36">
        <f t="shared" si="343"/>
        <v>0</v>
      </c>
      <c r="V257" s="36">
        <f t="shared" si="343"/>
        <v>0</v>
      </c>
      <c r="W257" s="40">
        <f t="shared" si="321"/>
        <v>0</v>
      </c>
      <c r="X257" s="41">
        <f t="shared" si="322"/>
        <v>0</v>
      </c>
      <c r="Y257" s="40"/>
      <c r="Z257" s="41">
        <f t="shared" si="323"/>
        <v>0</v>
      </c>
      <c r="AA257" s="40"/>
      <c r="AB257" s="41">
        <f t="shared" si="324"/>
        <v>0</v>
      </c>
      <c r="AC257" s="42" t="b">
        <f t="shared" si="325"/>
        <v>1</v>
      </c>
      <c r="AD257" s="42" t="b">
        <f t="shared" si="326"/>
        <v>1</v>
      </c>
    </row>
    <row r="258" spans="1:30" ht="13.5" customHeight="1" x14ac:dyDescent="0.4">
      <c r="A258" s="17"/>
      <c r="B258" s="17"/>
      <c r="C258" s="17" t="s">
        <v>54</v>
      </c>
      <c r="D258" s="17"/>
      <c r="E258" s="17"/>
      <c r="F258" s="17"/>
      <c r="G258" s="37"/>
      <c r="H258" s="61"/>
      <c r="I258" s="62"/>
      <c r="J258" s="39">
        <f t="shared" si="319"/>
        <v>0</v>
      </c>
      <c r="K258" s="36">
        <f t="shared" ref="K258:V258" si="344">$J258</f>
        <v>0</v>
      </c>
      <c r="L258" s="36">
        <f t="shared" si="344"/>
        <v>0</v>
      </c>
      <c r="M258" s="36">
        <f t="shared" si="344"/>
        <v>0</v>
      </c>
      <c r="N258" s="36">
        <f t="shared" si="344"/>
        <v>0</v>
      </c>
      <c r="O258" s="36">
        <f t="shared" si="344"/>
        <v>0</v>
      </c>
      <c r="P258" s="36">
        <f t="shared" si="344"/>
        <v>0</v>
      </c>
      <c r="Q258" s="36">
        <f t="shared" si="344"/>
        <v>0</v>
      </c>
      <c r="R258" s="36">
        <f t="shared" si="344"/>
        <v>0</v>
      </c>
      <c r="S258" s="36">
        <f t="shared" si="344"/>
        <v>0</v>
      </c>
      <c r="T258" s="36">
        <f t="shared" si="344"/>
        <v>0</v>
      </c>
      <c r="U258" s="36">
        <f t="shared" si="344"/>
        <v>0</v>
      </c>
      <c r="V258" s="36">
        <f t="shared" si="344"/>
        <v>0</v>
      </c>
      <c r="W258" s="40">
        <f t="shared" si="321"/>
        <v>0</v>
      </c>
      <c r="X258" s="41">
        <f t="shared" si="322"/>
        <v>0</v>
      </c>
      <c r="Y258" s="40"/>
      <c r="Z258" s="41">
        <f t="shared" si="323"/>
        <v>0</v>
      </c>
      <c r="AA258" s="40"/>
      <c r="AB258" s="41">
        <f t="shared" si="324"/>
        <v>0</v>
      </c>
      <c r="AC258" s="42" t="b">
        <f t="shared" si="325"/>
        <v>1</v>
      </c>
      <c r="AD258" s="42" t="b">
        <f t="shared" si="326"/>
        <v>1</v>
      </c>
    </row>
    <row r="259" spans="1:30" ht="13.5" customHeight="1" x14ac:dyDescent="0.4">
      <c r="A259" s="17"/>
      <c r="B259" s="17"/>
      <c r="C259" s="17" t="s">
        <v>54</v>
      </c>
      <c r="D259" s="17"/>
      <c r="E259" s="17"/>
      <c r="F259" s="17"/>
      <c r="G259" s="37"/>
      <c r="H259" s="61"/>
      <c r="I259" s="62"/>
      <c r="J259" s="39">
        <f t="shared" si="319"/>
        <v>0</v>
      </c>
      <c r="K259" s="36">
        <f t="shared" ref="K259:V259" si="345">$J259</f>
        <v>0</v>
      </c>
      <c r="L259" s="36">
        <f t="shared" si="345"/>
        <v>0</v>
      </c>
      <c r="M259" s="36">
        <f t="shared" si="345"/>
        <v>0</v>
      </c>
      <c r="N259" s="36">
        <f t="shared" si="345"/>
        <v>0</v>
      </c>
      <c r="O259" s="36">
        <f t="shared" si="345"/>
        <v>0</v>
      </c>
      <c r="P259" s="36">
        <f t="shared" si="345"/>
        <v>0</v>
      </c>
      <c r="Q259" s="36">
        <f t="shared" si="345"/>
        <v>0</v>
      </c>
      <c r="R259" s="36">
        <f t="shared" si="345"/>
        <v>0</v>
      </c>
      <c r="S259" s="36">
        <f t="shared" si="345"/>
        <v>0</v>
      </c>
      <c r="T259" s="36">
        <f t="shared" si="345"/>
        <v>0</v>
      </c>
      <c r="U259" s="36">
        <f t="shared" si="345"/>
        <v>0</v>
      </c>
      <c r="V259" s="36">
        <f t="shared" si="345"/>
        <v>0</v>
      </c>
      <c r="W259" s="40">
        <f t="shared" si="321"/>
        <v>0</v>
      </c>
      <c r="X259" s="41">
        <f t="shared" si="322"/>
        <v>0</v>
      </c>
      <c r="Y259" s="40"/>
      <c r="Z259" s="41">
        <f t="shared" si="323"/>
        <v>0</v>
      </c>
      <c r="AA259" s="40"/>
      <c r="AB259" s="41">
        <f t="shared" si="324"/>
        <v>0</v>
      </c>
      <c r="AC259" s="42" t="b">
        <f t="shared" si="325"/>
        <v>1</v>
      </c>
      <c r="AD259" s="42" t="b">
        <f t="shared" si="326"/>
        <v>1</v>
      </c>
    </row>
    <row r="260" spans="1:30" ht="13.5" customHeight="1" x14ac:dyDescent="0.4">
      <c r="A260" s="17"/>
      <c r="B260" s="17"/>
      <c r="C260" s="17" t="s">
        <v>54</v>
      </c>
      <c r="D260" s="17"/>
      <c r="E260" s="17"/>
      <c r="F260" s="17"/>
      <c r="G260" s="37"/>
      <c r="H260" s="61"/>
      <c r="I260" s="62"/>
      <c r="J260" s="39">
        <f t="shared" si="319"/>
        <v>0</v>
      </c>
      <c r="K260" s="36">
        <f t="shared" ref="K260:V260" si="346">$J260</f>
        <v>0</v>
      </c>
      <c r="L260" s="36">
        <f t="shared" si="346"/>
        <v>0</v>
      </c>
      <c r="M260" s="36">
        <f t="shared" si="346"/>
        <v>0</v>
      </c>
      <c r="N260" s="36">
        <f t="shared" si="346"/>
        <v>0</v>
      </c>
      <c r="O260" s="36">
        <f t="shared" si="346"/>
        <v>0</v>
      </c>
      <c r="P260" s="36">
        <f t="shared" si="346"/>
        <v>0</v>
      </c>
      <c r="Q260" s="36">
        <f t="shared" si="346"/>
        <v>0</v>
      </c>
      <c r="R260" s="36">
        <f t="shared" si="346"/>
        <v>0</v>
      </c>
      <c r="S260" s="36">
        <f t="shared" si="346"/>
        <v>0</v>
      </c>
      <c r="T260" s="36">
        <f t="shared" si="346"/>
        <v>0</v>
      </c>
      <c r="U260" s="36">
        <f t="shared" si="346"/>
        <v>0</v>
      </c>
      <c r="V260" s="36">
        <f t="shared" si="346"/>
        <v>0</v>
      </c>
      <c r="W260" s="40">
        <f t="shared" si="321"/>
        <v>0</v>
      </c>
      <c r="X260" s="41">
        <f t="shared" si="322"/>
        <v>0</v>
      </c>
      <c r="Y260" s="40"/>
      <c r="Z260" s="41">
        <f t="shared" si="323"/>
        <v>0</v>
      </c>
      <c r="AA260" s="40"/>
      <c r="AB260" s="41">
        <f t="shared" si="324"/>
        <v>0</v>
      </c>
      <c r="AC260" s="42" t="b">
        <f t="shared" si="325"/>
        <v>1</v>
      </c>
      <c r="AD260" s="42" t="b">
        <f t="shared" si="326"/>
        <v>1</v>
      </c>
    </row>
    <row r="261" spans="1:30" ht="13.5" customHeight="1" x14ac:dyDescent="0.4">
      <c r="A261" s="17"/>
      <c r="B261" s="17"/>
      <c r="C261" s="17" t="s">
        <v>54</v>
      </c>
      <c r="D261" s="17"/>
      <c r="E261" s="17"/>
      <c r="F261" s="17"/>
      <c r="G261" s="37"/>
      <c r="H261" s="61"/>
      <c r="I261" s="62"/>
      <c r="J261" s="39">
        <f t="shared" si="319"/>
        <v>0</v>
      </c>
      <c r="K261" s="36">
        <f t="shared" ref="K261:V261" si="347">$J261</f>
        <v>0</v>
      </c>
      <c r="L261" s="36">
        <f t="shared" si="347"/>
        <v>0</v>
      </c>
      <c r="M261" s="36">
        <f t="shared" si="347"/>
        <v>0</v>
      </c>
      <c r="N261" s="36">
        <f t="shared" si="347"/>
        <v>0</v>
      </c>
      <c r="O261" s="36">
        <f t="shared" si="347"/>
        <v>0</v>
      </c>
      <c r="P261" s="36">
        <f t="shared" si="347"/>
        <v>0</v>
      </c>
      <c r="Q261" s="36">
        <f t="shared" si="347"/>
        <v>0</v>
      </c>
      <c r="R261" s="36">
        <f t="shared" si="347"/>
        <v>0</v>
      </c>
      <c r="S261" s="36">
        <f t="shared" si="347"/>
        <v>0</v>
      </c>
      <c r="T261" s="36">
        <f t="shared" si="347"/>
        <v>0</v>
      </c>
      <c r="U261" s="36">
        <f t="shared" si="347"/>
        <v>0</v>
      </c>
      <c r="V261" s="36">
        <f t="shared" si="347"/>
        <v>0</v>
      </c>
      <c r="W261" s="40">
        <f t="shared" si="321"/>
        <v>0</v>
      </c>
      <c r="X261" s="41">
        <f t="shared" si="322"/>
        <v>0</v>
      </c>
      <c r="Y261" s="40"/>
      <c r="Z261" s="41">
        <f t="shared" si="323"/>
        <v>0</v>
      </c>
      <c r="AA261" s="40"/>
      <c r="AB261" s="41">
        <f t="shared" si="324"/>
        <v>0</v>
      </c>
      <c r="AC261" s="42" t="b">
        <f t="shared" si="325"/>
        <v>1</v>
      </c>
      <c r="AD261" s="42" t="b">
        <f t="shared" si="326"/>
        <v>1</v>
      </c>
    </row>
    <row r="262" spans="1:30" ht="13.5" customHeight="1" x14ac:dyDescent="0.4">
      <c r="A262" s="17"/>
      <c r="B262" s="17"/>
      <c r="C262" s="17" t="s">
        <v>54</v>
      </c>
      <c r="D262" s="17"/>
      <c r="E262" s="17"/>
      <c r="F262" s="17"/>
      <c r="G262" s="37"/>
      <c r="H262" s="61"/>
      <c r="I262" s="62"/>
      <c r="J262" s="39">
        <f t="shared" si="319"/>
        <v>0</v>
      </c>
      <c r="K262" s="36">
        <f t="shared" ref="K262:V262" si="348">$J262</f>
        <v>0</v>
      </c>
      <c r="L262" s="36">
        <f t="shared" si="348"/>
        <v>0</v>
      </c>
      <c r="M262" s="36">
        <f t="shared" si="348"/>
        <v>0</v>
      </c>
      <c r="N262" s="36">
        <f t="shared" si="348"/>
        <v>0</v>
      </c>
      <c r="O262" s="36">
        <f t="shared" si="348"/>
        <v>0</v>
      </c>
      <c r="P262" s="36">
        <f t="shared" si="348"/>
        <v>0</v>
      </c>
      <c r="Q262" s="36">
        <f t="shared" si="348"/>
        <v>0</v>
      </c>
      <c r="R262" s="36">
        <f t="shared" si="348"/>
        <v>0</v>
      </c>
      <c r="S262" s="36">
        <f t="shared" si="348"/>
        <v>0</v>
      </c>
      <c r="T262" s="36">
        <f t="shared" si="348"/>
        <v>0</v>
      </c>
      <c r="U262" s="36">
        <f t="shared" si="348"/>
        <v>0</v>
      </c>
      <c r="V262" s="36">
        <f t="shared" si="348"/>
        <v>0</v>
      </c>
      <c r="W262" s="40">
        <f t="shared" si="321"/>
        <v>0</v>
      </c>
      <c r="X262" s="41">
        <f t="shared" si="322"/>
        <v>0</v>
      </c>
      <c r="Y262" s="40"/>
      <c r="Z262" s="41">
        <f t="shared" si="323"/>
        <v>0</v>
      </c>
      <c r="AA262" s="40"/>
      <c r="AB262" s="41">
        <f t="shared" si="324"/>
        <v>0</v>
      </c>
      <c r="AC262" s="42" t="b">
        <f t="shared" si="325"/>
        <v>1</v>
      </c>
      <c r="AD262" s="42" t="b">
        <f t="shared" si="326"/>
        <v>1</v>
      </c>
    </row>
    <row r="263" spans="1:30" ht="13.5" customHeight="1" x14ac:dyDescent="0.4">
      <c r="A263" s="17"/>
      <c r="B263" s="17"/>
      <c r="C263" s="17" t="s">
        <v>54</v>
      </c>
      <c r="D263" s="17"/>
      <c r="E263" s="17"/>
      <c r="F263" s="17"/>
      <c r="G263" s="37"/>
      <c r="H263" s="61"/>
      <c r="I263" s="62"/>
      <c r="J263" s="39">
        <f t="shared" si="319"/>
        <v>0</v>
      </c>
      <c r="K263" s="36">
        <f t="shared" ref="K263:V263" si="349">$J263</f>
        <v>0</v>
      </c>
      <c r="L263" s="36">
        <f t="shared" si="349"/>
        <v>0</v>
      </c>
      <c r="M263" s="36">
        <f t="shared" si="349"/>
        <v>0</v>
      </c>
      <c r="N263" s="36">
        <f t="shared" si="349"/>
        <v>0</v>
      </c>
      <c r="O263" s="36">
        <f t="shared" si="349"/>
        <v>0</v>
      </c>
      <c r="P263" s="36">
        <f t="shared" si="349"/>
        <v>0</v>
      </c>
      <c r="Q263" s="36">
        <f t="shared" si="349"/>
        <v>0</v>
      </c>
      <c r="R263" s="36">
        <f t="shared" si="349"/>
        <v>0</v>
      </c>
      <c r="S263" s="36">
        <f t="shared" si="349"/>
        <v>0</v>
      </c>
      <c r="T263" s="36">
        <f t="shared" si="349"/>
        <v>0</v>
      </c>
      <c r="U263" s="36">
        <f t="shared" si="349"/>
        <v>0</v>
      </c>
      <c r="V263" s="36">
        <f t="shared" si="349"/>
        <v>0</v>
      </c>
      <c r="W263" s="40">
        <f t="shared" si="321"/>
        <v>0</v>
      </c>
      <c r="X263" s="41">
        <f t="shared" si="322"/>
        <v>0</v>
      </c>
      <c r="Y263" s="40"/>
      <c r="Z263" s="41">
        <f t="shared" si="323"/>
        <v>0</v>
      </c>
      <c r="AA263" s="40"/>
      <c r="AB263" s="41">
        <f t="shared" si="324"/>
        <v>0</v>
      </c>
      <c r="AC263" s="42" t="b">
        <f t="shared" si="325"/>
        <v>1</v>
      </c>
      <c r="AD263" s="42" t="b">
        <f t="shared" si="326"/>
        <v>1</v>
      </c>
    </row>
    <row r="264" spans="1:30" ht="13.5" customHeight="1" x14ac:dyDescent="0.4">
      <c r="A264" s="17"/>
      <c r="B264" s="17"/>
      <c r="C264" s="17" t="s">
        <v>54</v>
      </c>
      <c r="D264" s="17"/>
      <c r="E264" s="17"/>
      <c r="F264" s="17"/>
      <c r="G264" s="37"/>
      <c r="H264" s="61"/>
      <c r="I264" s="62"/>
      <c r="J264" s="39">
        <f t="shared" si="319"/>
        <v>0</v>
      </c>
      <c r="K264" s="36">
        <f t="shared" ref="K264:V264" si="350">$J264</f>
        <v>0</v>
      </c>
      <c r="L264" s="36">
        <f t="shared" si="350"/>
        <v>0</v>
      </c>
      <c r="M264" s="36">
        <f t="shared" si="350"/>
        <v>0</v>
      </c>
      <c r="N264" s="36">
        <f t="shared" si="350"/>
        <v>0</v>
      </c>
      <c r="O264" s="36">
        <f t="shared" si="350"/>
        <v>0</v>
      </c>
      <c r="P264" s="36">
        <f t="shared" si="350"/>
        <v>0</v>
      </c>
      <c r="Q264" s="36">
        <f t="shared" si="350"/>
        <v>0</v>
      </c>
      <c r="R264" s="36">
        <f t="shared" si="350"/>
        <v>0</v>
      </c>
      <c r="S264" s="36">
        <f t="shared" si="350"/>
        <v>0</v>
      </c>
      <c r="T264" s="36">
        <f t="shared" si="350"/>
        <v>0</v>
      </c>
      <c r="U264" s="36">
        <f t="shared" si="350"/>
        <v>0</v>
      </c>
      <c r="V264" s="36">
        <f t="shared" si="350"/>
        <v>0</v>
      </c>
      <c r="W264" s="40">
        <f t="shared" si="321"/>
        <v>0</v>
      </c>
      <c r="X264" s="41">
        <f t="shared" si="322"/>
        <v>0</v>
      </c>
      <c r="Y264" s="40"/>
      <c r="Z264" s="41">
        <f t="shared" si="323"/>
        <v>0</v>
      </c>
      <c r="AA264" s="40"/>
      <c r="AB264" s="41">
        <f t="shared" si="324"/>
        <v>0</v>
      </c>
      <c r="AC264" s="42" t="b">
        <f t="shared" si="325"/>
        <v>1</v>
      </c>
      <c r="AD264" s="42" t="b">
        <f t="shared" si="326"/>
        <v>1</v>
      </c>
    </row>
    <row r="265" spans="1:30" ht="13.5" customHeight="1" x14ac:dyDescent="0.4">
      <c r="A265" s="17"/>
      <c r="B265" s="17"/>
      <c r="C265" s="17" t="s">
        <v>54</v>
      </c>
      <c r="D265" s="17"/>
      <c r="E265" s="17"/>
      <c r="F265" s="17"/>
      <c r="G265" s="37"/>
      <c r="H265" s="61"/>
      <c r="I265" s="62"/>
      <c r="J265" s="39">
        <f t="shared" si="319"/>
        <v>0</v>
      </c>
      <c r="K265" s="36">
        <f t="shared" ref="K265:V265" si="351">$J265</f>
        <v>0</v>
      </c>
      <c r="L265" s="36">
        <f t="shared" si="351"/>
        <v>0</v>
      </c>
      <c r="M265" s="36">
        <f t="shared" si="351"/>
        <v>0</v>
      </c>
      <c r="N265" s="36">
        <f t="shared" si="351"/>
        <v>0</v>
      </c>
      <c r="O265" s="36">
        <f t="shared" si="351"/>
        <v>0</v>
      </c>
      <c r="P265" s="36">
        <f t="shared" si="351"/>
        <v>0</v>
      </c>
      <c r="Q265" s="36">
        <f t="shared" si="351"/>
        <v>0</v>
      </c>
      <c r="R265" s="36">
        <f t="shared" si="351"/>
        <v>0</v>
      </c>
      <c r="S265" s="36">
        <f t="shared" si="351"/>
        <v>0</v>
      </c>
      <c r="T265" s="36">
        <f t="shared" si="351"/>
        <v>0</v>
      </c>
      <c r="U265" s="36">
        <f t="shared" si="351"/>
        <v>0</v>
      </c>
      <c r="V265" s="36">
        <f t="shared" si="351"/>
        <v>0</v>
      </c>
      <c r="W265" s="40">
        <f t="shared" si="321"/>
        <v>0</v>
      </c>
      <c r="X265" s="41">
        <f t="shared" si="322"/>
        <v>0</v>
      </c>
      <c r="Y265" s="40"/>
      <c r="Z265" s="41">
        <f t="shared" si="323"/>
        <v>0</v>
      </c>
      <c r="AA265" s="40"/>
      <c r="AB265" s="41">
        <f t="shared" si="324"/>
        <v>0</v>
      </c>
      <c r="AC265" s="42" t="b">
        <f t="shared" si="325"/>
        <v>1</v>
      </c>
      <c r="AD265" s="42" t="b">
        <f t="shared" si="326"/>
        <v>1</v>
      </c>
    </row>
    <row r="266" spans="1:30" ht="13.5" customHeight="1" x14ac:dyDescent="0.4">
      <c r="A266" s="17"/>
      <c r="B266" s="17"/>
      <c r="C266" s="17" t="s">
        <v>54</v>
      </c>
      <c r="D266" s="17"/>
      <c r="E266" s="17"/>
      <c r="F266" s="17"/>
      <c r="G266" s="37"/>
      <c r="H266" s="61"/>
      <c r="I266" s="62"/>
      <c r="J266" s="39">
        <f t="shared" si="319"/>
        <v>0</v>
      </c>
      <c r="K266" s="36">
        <f t="shared" ref="K266:V266" si="352">$J266</f>
        <v>0</v>
      </c>
      <c r="L266" s="36">
        <f t="shared" si="352"/>
        <v>0</v>
      </c>
      <c r="M266" s="36">
        <f t="shared" si="352"/>
        <v>0</v>
      </c>
      <c r="N266" s="36">
        <f t="shared" si="352"/>
        <v>0</v>
      </c>
      <c r="O266" s="36">
        <f t="shared" si="352"/>
        <v>0</v>
      </c>
      <c r="P266" s="36">
        <f t="shared" si="352"/>
        <v>0</v>
      </c>
      <c r="Q266" s="36">
        <f t="shared" si="352"/>
        <v>0</v>
      </c>
      <c r="R266" s="36">
        <f t="shared" si="352"/>
        <v>0</v>
      </c>
      <c r="S266" s="36">
        <f t="shared" si="352"/>
        <v>0</v>
      </c>
      <c r="T266" s="36">
        <f t="shared" si="352"/>
        <v>0</v>
      </c>
      <c r="U266" s="36">
        <f t="shared" si="352"/>
        <v>0</v>
      </c>
      <c r="V266" s="36">
        <f t="shared" si="352"/>
        <v>0</v>
      </c>
      <c r="W266" s="40">
        <f t="shared" si="321"/>
        <v>0</v>
      </c>
      <c r="X266" s="41">
        <f t="shared" si="322"/>
        <v>0</v>
      </c>
      <c r="Y266" s="40"/>
      <c r="Z266" s="41">
        <f t="shared" si="323"/>
        <v>0</v>
      </c>
      <c r="AA266" s="40"/>
      <c r="AB266" s="41">
        <f t="shared" si="324"/>
        <v>0</v>
      </c>
      <c r="AC266" s="42" t="b">
        <f t="shared" si="325"/>
        <v>1</v>
      </c>
      <c r="AD266" s="42" t="b">
        <f t="shared" si="326"/>
        <v>1</v>
      </c>
    </row>
    <row r="267" spans="1:30" ht="13.5" customHeight="1" x14ac:dyDescent="0.4">
      <c r="A267" s="17"/>
      <c r="B267" s="17"/>
      <c r="C267" s="17" t="s">
        <v>54</v>
      </c>
      <c r="D267" s="17"/>
      <c r="E267" s="17"/>
      <c r="F267" s="17"/>
      <c r="G267" s="37"/>
      <c r="H267" s="61"/>
      <c r="I267" s="62"/>
      <c r="J267" s="39">
        <f t="shared" si="319"/>
        <v>0</v>
      </c>
      <c r="K267" s="36">
        <f t="shared" ref="K267:V267" si="353">$J267</f>
        <v>0</v>
      </c>
      <c r="L267" s="36">
        <f t="shared" si="353"/>
        <v>0</v>
      </c>
      <c r="M267" s="36">
        <f t="shared" si="353"/>
        <v>0</v>
      </c>
      <c r="N267" s="36">
        <f t="shared" si="353"/>
        <v>0</v>
      </c>
      <c r="O267" s="36">
        <f t="shared" si="353"/>
        <v>0</v>
      </c>
      <c r="P267" s="36">
        <f t="shared" si="353"/>
        <v>0</v>
      </c>
      <c r="Q267" s="36">
        <f t="shared" si="353"/>
        <v>0</v>
      </c>
      <c r="R267" s="36">
        <f t="shared" si="353"/>
        <v>0</v>
      </c>
      <c r="S267" s="36">
        <f t="shared" si="353"/>
        <v>0</v>
      </c>
      <c r="T267" s="36">
        <f t="shared" si="353"/>
        <v>0</v>
      </c>
      <c r="U267" s="36">
        <f t="shared" si="353"/>
        <v>0</v>
      </c>
      <c r="V267" s="36">
        <f t="shared" si="353"/>
        <v>0</v>
      </c>
      <c r="W267" s="40">
        <f t="shared" si="321"/>
        <v>0</v>
      </c>
      <c r="X267" s="41">
        <f t="shared" si="322"/>
        <v>0</v>
      </c>
      <c r="Y267" s="40"/>
      <c r="Z267" s="41">
        <f t="shared" si="323"/>
        <v>0</v>
      </c>
      <c r="AA267" s="40"/>
      <c r="AB267" s="41">
        <f t="shared" si="324"/>
        <v>0</v>
      </c>
      <c r="AC267" s="42" t="b">
        <f t="shared" si="325"/>
        <v>1</v>
      </c>
      <c r="AD267" s="42" t="b">
        <f t="shared" si="326"/>
        <v>1</v>
      </c>
    </row>
    <row r="268" spans="1:30" ht="13.5" customHeight="1" x14ac:dyDescent="0.4">
      <c r="A268" s="17"/>
      <c r="B268" s="17"/>
      <c r="C268" s="17" t="s">
        <v>54</v>
      </c>
      <c r="D268" s="17"/>
      <c r="E268" s="17"/>
      <c r="F268" s="17"/>
      <c r="G268" s="37"/>
      <c r="H268" s="61"/>
      <c r="I268" s="62"/>
      <c r="J268" s="39">
        <f t="shared" si="319"/>
        <v>0</v>
      </c>
      <c r="K268" s="36">
        <f t="shared" ref="K268:V268" si="354">$J268</f>
        <v>0</v>
      </c>
      <c r="L268" s="36">
        <f t="shared" si="354"/>
        <v>0</v>
      </c>
      <c r="M268" s="36">
        <f t="shared" si="354"/>
        <v>0</v>
      </c>
      <c r="N268" s="36">
        <f t="shared" si="354"/>
        <v>0</v>
      </c>
      <c r="O268" s="36">
        <f t="shared" si="354"/>
        <v>0</v>
      </c>
      <c r="P268" s="36">
        <f t="shared" si="354"/>
        <v>0</v>
      </c>
      <c r="Q268" s="36">
        <f t="shared" si="354"/>
        <v>0</v>
      </c>
      <c r="R268" s="36">
        <f t="shared" si="354"/>
        <v>0</v>
      </c>
      <c r="S268" s="36">
        <f t="shared" si="354"/>
        <v>0</v>
      </c>
      <c r="T268" s="36">
        <f t="shared" si="354"/>
        <v>0</v>
      </c>
      <c r="U268" s="36">
        <f t="shared" si="354"/>
        <v>0</v>
      </c>
      <c r="V268" s="36">
        <f t="shared" si="354"/>
        <v>0</v>
      </c>
      <c r="W268" s="40">
        <f t="shared" si="321"/>
        <v>0</v>
      </c>
      <c r="X268" s="41">
        <f t="shared" si="322"/>
        <v>0</v>
      </c>
      <c r="Y268" s="40"/>
      <c r="Z268" s="41">
        <f t="shared" si="323"/>
        <v>0</v>
      </c>
      <c r="AA268" s="40"/>
      <c r="AB268" s="41">
        <f t="shared" si="324"/>
        <v>0</v>
      </c>
      <c r="AC268" s="42" t="b">
        <f t="shared" si="325"/>
        <v>1</v>
      </c>
      <c r="AD268" s="42" t="b">
        <f t="shared" si="326"/>
        <v>1</v>
      </c>
    </row>
    <row r="269" spans="1:30" ht="13.5" customHeight="1" x14ac:dyDescent="0.4">
      <c r="A269" s="17"/>
      <c r="B269" s="17"/>
      <c r="C269" s="17" t="s">
        <v>54</v>
      </c>
      <c r="D269" s="17"/>
      <c r="E269" s="17"/>
      <c r="F269" s="17"/>
      <c r="G269" s="37"/>
      <c r="H269" s="61"/>
      <c r="I269" s="62"/>
      <c r="J269" s="39">
        <f t="shared" si="319"/>
        <v>0</v>
      </c>
      <c r="K269" s="36">
        <f t="shared" ref="K269:V269" si="355">$J269</f>
        <v>0</v>
      </c>
      <c r="L269" s="36">
        <f t="shared" si="355"/>
        <v>0</v>
      </c>
      <c r="M269" s="36">
        <f t="shared" si="355"/>
        <v>0</v>
      </c>
      <c r="N269" s="36">
        <f t="shared" si="355"/>
        <v>0</v>
      </c>
      <c r="O269" s="36">
        <f t="shared" si="355"/>
        <v>0</v>
      </c>
      <c r="P269" s="36">
        <f t="shared" si="355"/>
        <v>0</v>
      </c>
      <c r="Q269" s="36">
        <f t="shared" si="355"/>
        <v>0</v>
      </c>
      <c r="R269" s="36">
        <f t="shared" si="355"/>
        <v>0</v>
      </c>
      <c r="S269" s="36">
        <f t="shared" si="355"/>
        <v>0</v>
      </c>
      <c r="T269" s="36">
        <f t="shared" si="355"/>
        <v>0</v>
      </c>
      <c r="U269" s="36">
        <f t="shared" si="355"/>
        <v>0</v>
      </c>
      <c r="V269" s="36">
        <f t="shared" si="355"/>
        <v>0</v>
      </c>
      <c r="W269" s="40">
        <f t="shared" si="321"/>
        <v>0</v>
      </c>
      <c r="X269" s="41">
        <f t="shared" si="322"/>
        <v>0</v>
      </c>
      <c r="Y269" s="40"/>
      <c r="Z269" s="41">
        <f t="shared" si="323"/>
        <v>0</v>
      </c>
      <c r="AA269" s="40"/>
      <c r="AB269" s="41">
        <f t="shared" si="324"/>
        <v>0</v>
      </c>
      <c r="AC269" s="42" t="b">
        <f t="shared" si="325"/>
        <v>1</v>
      </c>
      <c r="AD269" s="42" t="b">
        <f t="shared" si="326"/>
        <v>1</v>
      </c>
    </row>
    <row r="270" spans="1:30" ht="13.5" customHeight="1" x14ac:dyDescent="0.4">
      <c r="A270" s="17"/>
      <c r="B270" s="17"/>
      <c r="C270" s="17" t="s">
        <v>54</v>
      </c>
      <c r="D270" s="17"/>
      <c r="E270" s="17"/>
      <c r="F270" s="17"/>
      <c r="G270" s="37"/>
      <c r="H270" s="61"/>
      <c r="I270" s="62"/>
      <c r="J270" s="39">
        <f t="shared" si="319"/>
        <v>0</v>
      </c>
      <c r="K270" s="36">
        <f t="shared" ref="K270:V270" si="356">$J270</f>
        <v>0</v>
      </c>
      <c r="L270" s="36">
        <f t="shared" si="356"/>
        <v>0</v>
      </c>
      <c r="M270" s="36">
        <f t="shared" si="356"/>
        <v>0</v>
      </c>
      <c r="N270" s="36">
        <f t="shared" si="356"/>
        <v>0</v>
      </c>
      <c r="O270" s="36">
        <f t="shared" si="356"/>
        <v>0</v>
      </c>
      <c r="P270" s="36">
        <f t="shared" si="356"/>
        <v>0</v>
      </c>
      <c r="Q270" s="36">
        <f t="shared" si="356"/>
        <v>0</v>
      </c>
      <c r="R270" s="36">
        <f t="shared" si="356"/>
        <v>0</v>
      </c>
      <c r="S270" s="36">
        <f t="shared" si="356"/>
        <v>0</v>
      </c>
      <c r="T270" s="36">
        <f t="shared" si="356"/>
        <v>0</v>
      </c>
      <c r="U270" s="36">
        <f t="shared" si="356"/>
        <v>0</v>
      </c>
      <c r="V270" s="36">
        <f t="shared" si="356"/>
        <v>0</v>
      </c>
      <c r="W270" s="40">
        <f t="shared" si="321"/>
        <v>0</v>
      </c>
      <c r="X270" s="41">
        <f t="shared" si="322"/>
        <v>0</v>
      </c>
      <c r="Y270" s="40"/>
      <c r="Z270" s="41">
        <f t="shared" si="323"/>
        <v>0</v>
      </c>
      <c r="AA270" s="40"/>
      <c r="AB270" s="41">
        <f t="shared" si="324"/>
        <v>0</v>
      </c>
      <c r="AC270" s="42" t="b">
        <f t="shared" si="325"/>
        <v>1</v>
      </c>
      <c r="AD270" s="42" t="b">
        <f t="shared" si="326"/>
        <v>1</v>
      </c>
    </row>
    <row r="271" spans="1:30" ht="13.5" customHeight="1" x14ac:dyDescent="0.4">
      <c r="A271" s="17"/>
      <c r="B271" s="17"/>
      <c r="C271" s="17" t="s">
        <v>54</v>
      </c>
      <c r="D271" s="17"/>
      <c r="E271" s="17"/>
      <c r="F271" s="17"/>
      <c r="G271" s="37"/>
      <c r="H271" s="61"/>
      <c r="I271" s="62"/>
      <c r="J271" s="39">
        <f t="shared" si="319"/>
        <v>0</v>
      </c>
      <c r="K271" s="36">
        <f t="shared" ref="K271:V271" si="357">$J271</f>
        <v>0</v>
      </c>
      <c r="L271" s="36">
        <f t="shared" si="357"/>
        <v>0</v>
      </c>
      <c r="M271" s="36">
        <f t="shared" si="357"/>
        <v>0</v>
      </c>
      <c r="N271" s="36">
        <f t="shared" si="357"/>
        <v>0</v>
      </c>
      <c r="O271" s="36">
        <f t="shared" si="357"/>
        <v>0</v>
      </c>
      <c r="P271" s="36">
        <f t="shared" si="357"/>
        <v>0</v>
      </c>
      <c r="Q271" s="36">
        <f t="shared" si="357"/>
        <v>0</v>
      </c>
      <c r="R271" s="36">
        <f t="shared" si="357"/>
        <v>0</v>
      </c>
      <c r="S271" s="36">
        <f t="shared" si="357"/>
        <v>0</v>
      </c>
      <c r="T271" s="36">
        <f t="shared" si="357"/>
        <v>0</v>
      </c>
      <c r="U271" s="36">
        <f t="shared" si="357"/>
        <v>0</v>
      </c>
      <c r="V271" s="36">
        <f t="shared" si="357"/>
        <v>0</v>
      </c>
      <c r="W271" s="40">
        <f t="shared" si="321"/>
        <v>0</v>
      </c>
      <c r="X271" s="41">
        <f t="shared" si="322"/>
        <v>0</v>
      </c>
      <c r="Y271" s="40"/>
      <c r="Z271" s="41">
        <f t="shared" si="323"/>
        <v>0</v>
      </c>
      <c r="AA271" s="40"/>
      <c r="AB271" s="41">
        <f t="shared" si="324"/>
        <v>0</v>
      </c>
      <c r="AC271" s="42" t="b">
        <f t="shared" si="325"/>
        <v>1</v>
      </c>
      <c r="AD271" s="42" t="b">
        <f t="shared" si="326"/>
        <v>1</v>
      </c>
    </row>
    <row r="272" spans="1:30" ht="13.5" customHeight="1" x14ac:dyDescent="0.4">
      <c r="A272" s="17"/>
      <c r="B272" s="17"/>
      <c r="C272" s="17" t="s">
        <v>54</v>
      </c>
      <c r="D272" s="17"/>
      <c r="E272" s="17"/>
      <c r="F272" s="17"/>
      <c r="G272" s="37"/>
      <c r="H272" s="61"/>
      <c r="I272" s="62"/>
      <c r="J272" s="39">
        <f t="shared" si="319"/>
        <v>0</v>
      </c>
      <c r="K272" s="36">
        <f t="shared" ref="K272:V272" si="358">$J272</f>
        <v>0</v>
      </c>
      <c r="L272" s="36">
        <f t="shared" si="358"/>
        <v>0</v>
      </c>
      <c r="M272" s="36">
        <f t="shared" si="358"/>
        <v>0</v>
      </c>
      <c r="N272" s="36">
        <f t="shared" si="358"/>
        <v>0</v>
      </c>
      <c r="O272" s="36">
        <f t="shared" si="358"/>
        <v>0</v>
      </c>
      <c r="P272" s="36">
        <f t="shared" si="358"/>
        <v>0</v>
      </c>
      <c r="Q272" s="36">
        <f t="shared" si="358"/>
        <v>0</v>
      </c>
      <c r="R272" s="36">
        <f t="shared" si="358"/>
        <v>0</v>
      </c>
      <c r="S272" s="36">
        <f t="shared" si="358"/>
        <v>0</v>
      </c>
      <c r="T272" s="36">
        <f t="shared" si="358"/>
        <v>0</v>
      </c>
      <c r="U272" s="36">
        <f t="shared" si="358"/>
        <v>0</v>
      </c>
      <c r="V272" s="36">
        <f t="shared" si="358"/>
        <v>0</v>
      </c>
      <c r="W272" s="40">
        <f t="shared" si="321"/>
        <v>0</v>
      </c>
      <c r="X272" s="41">
        <f t="shared" si="322"/>
        <v>0</v>
      </c>
      <c r="Y272" s="40"/>
      <c r="Z272" s="41">
        <f t="shared" si="323"/>
        <v>0</v>
      </c>
      <c r="AA272" s="40"/>
      <c r="AB272" s="41">
        <f t="shared" si="324"/>
        <v>0</v>
      </c>
      <c r="AC272" s="42" t="b">
        <f t="shared" si="325"/>
        <v>1</v>
      </c>
      <c r="AD272" s="42" t="b">
        <f t="shared" si="326"/>
        <v>1</v>
      </c>
    </row>
    <row r="273" spans="1:30" ht="13.5" customHeight="1" x14ac:dyDescent="0.4">
      <c r="A273" s="17"/>
      <c r="B273" s="17"/>
      <c r="C273" s="17" t="s">
        <v>54</v>
      </c>
      <c r="D273" s="17"/>
      <c r="E273" s="17"/>
      <c r="F273" s="17"/>
      <c r="G273" s="37"/>
      <c r="H273" s="61"/>
      <c r="I273" s="62"/>
      <c r="J273" s="39">
        <f t="shared" si="319"/>
        <v>0</v>
      </c>
      <c r="K273" s="36">
        <f t="shared" ref="K273:V273" si="359">$J273</f>
        <v>0</v>
      </c>
      <c r="L273" s="36">
        <f t="shared" si="359"/>
        <v>0</v>
      </c>
      <c r="M273" s="36">
        <f t="shared" si="359"/>
        <v>0</v>
      </c>
      <c r="N273" s="36">
        <f t="shared" si="359"/>
        <v>0</v>
      </c>
      <c r="O273" s="36">
        <f t="shared" si="359"/>
        <v>0</v>
      </c>
      <c r="P273" s="36">
        <f t="shared" si="359"/>
        <v>0</v>
      </c>
      <c r="Q273" s="36">
        <f t="shared" si="359"/>
        <v>0</v>
      </c>
      <c r="R273" s="36">
        <f t="shared" si="359"/>
        <v>0</v>
      </c>
      <c r="S273" s="36">
        <f t="shared" si="359"/>
        <v>0</v>
      </c>
      <c r="T273" s="36">
        <f t="shared" si="359"/>
        <v>0</v>
      </c>
      <c r="U273" s="36">
        <f t="shared" si="359"/>
        <v>0</v>
      </c>
      <c r="V273" s="36">
        <f t="shared" si="359"/>
        <v>0</v>
      </c>
      <c r="W273" s="40">
        <f t="shared" si="321"/>
        <v>0</v>
      </c>
      <c r="X273" s="41">
        <f t="shared" si="322"/>
        <v>0</v>
      </c>
      <c r="Y273" s="40"/>
      <c r="Z273" s="41">
        <f t="shared" si="323"/>
        <v>0</v>
      </c>
      <c r="AA273" s="40"/>
      <c r="AB273" s="41">
        <f t="shared" si="324"/>
        <v>0</v>
      </c>
      <c r="AC273" s="42" t="b">
        <f t="shared" si="325"/>
        <v>1</v>
      </c>
      <c r="AD273" s="42" t="b">
        <f t="shared" si="326"/>
        <v>1</v>
      </c>
    </row>
    <row r="274" spans="1:30" ht="13.5" customHeight="1" x14ac:dyDescent="0.4">
      <c r="A274" s="17"/>
      <c r="B274" s="17"/>
      <c r="C274" s="17" t="s">
        <v>54</v>
      </c>
      <c r="D274" s="17"/>
      <c r="E274" s="17"/>
      <c r="F274" s="17"/>
      <c r="G274" s="37"/>
      <c r="H274" s="61"/>
      <c r="I274" s="62"/>
      <c r="J274" s="39">
        <f t="shared" si="319"/>
        <v>0</v>
      </c>
      <c r="K274" s="36">
        <f t="shared" ref="K274:V274" si="360">$J274</f>
        <v>0</v>
      </c>
      <c r="L274" s="36">
        <f t="shared" si="360"/>
        <v>0</v>
      </c>
      <c r="M274" s="36">
        <f t="shared" si="360"/>
        <v>0</v>
      </c>
      <c r="N274" s="36">
        <f t="shared" si="360"/>
        <v>0</v>
      </c>
      <c r="O274" s="36">
        <f t="shared" si="360"/>
        <v>0</v>
      </c>
      <c r="P274" s="36">
        <f t="shared" si="360"/>
        <v>0</v>
      </c>
      <c r="Q274" s="36">
        <f t="shared" si="360"/>
        <v>0</v>
      </c>
      <c r="R274" s="36">
        <f t="shared" si="360"/>
        <v>0</v>
      </c>
      <c r="S274" s="36">
        <f t="shared" si="360"/>
        <v>0</v>
      </c>
      <c r="T274" s="36">
        <f t="shared" si="360"/>
        <v>0</v>
      </c>
      <c r="U274" s="36">
        <f t="shared" si="360"/>
        <v>0</v>
      </c>
      <c r="V274" s="36">
        <f t="shared" si="360"/>
        <v>0</v>
      </c>
      <c r="W274" s="40">
        <f t="shared" si="321"/>
        <v>0</v>
      </c>
      <c r="X274" s="41">
        <f t="shared" si="322"/>
        <v>0</v>
      </c>
      <c r="Y274" s="40"/>
      <c r="Z274" s="41">
        <f t="shared" si="323"/>
        <v>0</v>
      </c>
      <c r="AA274" s="40"/>
      <c r="AB274" s="41">
        <f t="shared" si="324"/>
        <v>0</v>
      </c>
      <c r="AC274" s="42" t="b">
        <f t="shared" si="325"/>
        <v>1</v>
      </c>
      <c r="AD274" s="42" t="b">
        <f t="shared" si="326"/>
        <v>1</v>
      </c>
    </row>
    <row r="275" spans="1:30" ht="13.5" customHeight="1" x14ac:dyDescent="0.4">
      <c r="A275" s="17"/>
      <c r="B275" s="17"/>
      <c r="C275" s="17" t="s">
        <v>54</v>
      </c>
      <c r="D275" s="17"/>
      <c r="E275" s="17"/>
      <c r="F275" s="17"/>
      <c r="G275" s="37"/>
      <c r="H275" s="61"/>
      <c r="I275" s="62"/>
      <c r="J275" s="39">
        <f t="shared" si="319"/>
        <v>0</v>
      </c>
      <c r="K275" s="36">
        <f t="shared" ref="K275:V275" si="361">$J275</f>
        <v>0</v>
      </c>
      <c r="L275" s="36">
        <f t="shared" si="361"/>
        <v>0</v>
      </c>
      <c r="M275" s="36">
        <f t="shared" si="361"/>
        <v>0</v>
      </c>
      <c r="N275" s="36">
        <f t="shared" si="361"/>
        <v>0</v>
      </c>
      <c r="O275" s="36">
        <f t="shared" si="361"/>
        <v>0</v>
      </c>
      <c r="P275" s="36">
        <f t="shared" si="361"/>
        <v>0</v>
      </c>
      <c r="Q275" s="36">
        <f t="shared" si="361"/>
        <v>0</v>
      </c>
      <c r="R275" s="36">
        <f t="shared" si="361"/>
        <v>0</v>
      </c>
      <c r="S275" s="36">
        <f t="shared" si="361"/>
        <v>0</v>
      </c>
      <c r="T275" s="36">
        <f t="shared" si="361"/>
        <v>0</v>
      </c>
      <c r="U275" s="36">
        <f t="shared" si="361"/>
        <v>0</v>
      </c>
      <c r="V275" s="36">
        <f t="shared" si="361"/>
        <v>0</v>
      </c>
      <c r="W275" s="40">
        <f t="shared" si="321"/>
        <v>0</v>
      </c>
      <c r="X275" s="41">
        <f t="shared" si="322"/>
        <v>0</v>
      </c>
      <c r="Y275" s="40"/>
      <c r="Z275" s="41">
        <f t="shared" si="323"/>
        <v>0</v>
      </c>
      <c r="AA275" s="40"/>
      <c r="AB275" s="41">
        <f t="shared" si="324"/>
        <v>0</v>
      </c>
      <c r="AC275" s="42" t="b">
        <f t="shared" si="325"/>
        <v>1</v>
      </c>
      <c r="AD275" s="42" t="b">
        <f t="shared" si="326"/>
        <v>1</v>
      </c>
    </row>
    <row r="276" spans="1:30" ht="13.5" customHeight="1" x14ac:dyDescent="0.3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row>
    <row r="277" spans="1:30" ht="13.5" customHeight="1" thickBot="1" x14ac:dyDescent="0.45">
      <c r="A277" s="17"/>
      <c r="B277" s="52" t="s">
        <v>125</v>
      </c>
      <c r="C277" s="53"/>
      <c r="D277" s="53"/>
      <c r="E277" s="53"/>
      <c r="F277" s="53"/>
      <c r="G277" s="53"/>
      <c r="H277" s="53"/>
      <c r="I277" s="53"/>
      <c r="J277" s="53"/>
      <c r="K277" s="54">
        <f t="shared" ref="K277:W277" si="362">SUM(K240:K275)</f>
        <v>0</v>
      </c>
      <c r="L277" s="54">
        <f t="shared" si="362"/>
        <v>0</v>
      </c>
      <c r="M277" s="54">
        <f t="shared" si="362"/>
        <v>0</v>
      </c>
      <c r="N277" s="54">
        <f t="shared" si="362"/>
        <v>0</v>
      </c>
      <c r="O277" s="54">
        <f t="shared" si="362"/>
        <v>0</v>
      </c>
      <c r="P277" s="54">
        <f t="shared" si="362"/>
        <v>0</v>
      </c>
      <c r="Q277" s="54">
        <f t="shared" si="362"/>
        <v>0</v>
      </c>
      <c r="R277" s="54">
        <f t="shared" si="362"/>
        <v>0</v>
      </c>
      <c r="S277" s="54">
        <f t="shared" si="362"/>
        <v>0</v>
      </c>
      <c r="T277" s="54">
        <f t="shared" si="362"/>
        <v>0</v>
      </c>
      <c r="U277" s="54">
        <f t="shared" si="362"/>
        <v>0</v>
      </c>
      <c r="V277" s="54">
        <f t="shared" si="362"/>
        <v>0</v>
      </c>
      <c r="W277" s="55">
        <f t="shared" si="362"/>
        <v>0</v>
      </c>
      <c r="X277" s="56">
        <f>W277/$Z$3</f>
        <v>0</v>
      </c>
      <c r="Y277" s="55">
        <f>SUM(Y240:Y275)</f>
        <v>0</v>
      </c>
      <c r="Z277" s="56">
        <f>Y277/$Z$3</f>
        <v>0</v>
      </c>
      <c r="AA277" s="55">
        <f>SUM(AA240:AA275)</f>
        <v>0</v>
      </c>
      <c r="AB277" s="56">
        <f>AA277/$Z$3</f>
        <v>0</v>
      </c>
      <c r="AC277" s="42" t="b">
        <f t="shared" ref="AC277" si="363">W277=(Y277+AA277)</f>
        <v>1</v>
      </c>
      <c r="AD277" s="42" t="b">
        <f t="shared" ref="AD277" si="364">X277=(Z277+AB277)</f>
        <v>1</v>
      </c>
    </row>
    <row r="278" spans="1:30" ht="13.5" customHeight="1" x14ac:dyDescent="0.3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row>
    <row r="279" spans="1:30" ht="13.5" customHeight="1" thickBot="1" x14ac:dyDescent="0.45">
      <c r="A279" s="17"/>
      <c r="B279" s="52" t="s">
        <v>126</v>
      </c>
      <c r="C279" s="53"/>
      <c r="D279" s="53"/>
      <c r="E279" s="53"/>
      <c r="F279" s="53"/>
      <c r="G279" s="53"/>
      <c r="H279" s="53"/>
      <c r="I279" s="53"/>
      <c r="J279" s="53"/>
      <c r="K279" s="54">
        <f>SUM(K46,K67,K83,K95,K108,K226,K235,K277)</f>
        <v>0</v>
      </c>
      <c r="L279" s="54">
        <f>SUM(L46,L67,L83,L95,L108,L226,L235,L277)</f>
        <v>0</v>
      </c>
      <c r="M279" s="54">
        <f>SUM(M46,M67,M83,M95,M108,M226,M235,M277)</f>
        <v>0</v>
      </c>
      <c r="N279" s="54">
        <f>SUM(N46,N67,N83,N95,N108,N226,N235,N277)</f>
        <v>0</v>
      </c>
      <c r="O279" s="54">
        <f>SUM(O46,O67,O83,O95,O108,O226,O235,O277)</f>
        <v>0</v>
      </c>
      <c r="P279" s="54">
        <f>SUM(P46,P67,P83,P95,P108,P226,P235,P277)</f>
        <v>0</v>
      </c>
      <c r="Q279" s="54">
        <f>SUM(Q46,Q67,Q83,Q95,Q108,Q226,Q235,Q277)</f>
        <v>0</v>
      </c>
      <c r="R279" s="54">
        <f>SUM(R46,R67,R83,R95,R108,R226,R235,R277)</f>
        <v>0</v>
      </c>
      <c r="S279" s="54">
        <f>SUM(S46,S67,S83,S95,S108,S226,S235,S277)</f>
        <v>0</v>
      </c>
      <c r="T279" s="54">
        <f>SUM(T46,T67,T83,T95,T108,T226,T235,T277)</f>
        <v>0</v>
      </c>
      <c r="U279" s="54">
        <f>SUM(U46,U67,U83,U95,U108,U226,U235,U277)</f>
        <v>0</v>
      </c>
      <c r="V279" s="54">
        <f>SUM(V46,V67,V83,V95,V108,V226,V235,V277)</f>
        <v>0</v>
      </c>
      <c r="W279" s="55">
        <f>SUM(W46,W67,W83,W95,W108,W226,W235,W277)</f>
        <v>0</v>
      </c>
      <c r="X279" s="56">
        <f>W279/$Z$3</f>
        <v>0</v>
      </c>
      <c r="Y279" s="55">
        <f>SUM(Y46,Y67,Y83,Y95,Y108,Y226,Y235,Y277)</f>
        <v>0</v>
      </c>
      <c r="Z279" s="56">
        <f>Y279/$Z$3</f>
        <v>0</v>
      </c>
      <c r="AA279" s="55">
        <f>SUM(AA46,AA67,AA83,AA95,AA108,AA226,AA235,AA277)</f>
        <v>0</v>
      </c>
      <c r="AB279" s="56">
        <f>AA279/$Z$3</f>
        <v>0</v>
      </c>
      <c r="AC279" s="42" t="b">
        <f>W279=(Y279+AA279)</f>
        <v>1</v>
      </c>
      <c r="AD279" s="42" t="b">
        <f t="shared" ref="AD279" si="365">X279=(Z279+AB279)</f>
        <v>1</v>
      </c>
    </row>
    <row r="280" spans="1:30" ht="13.5" customHeight="1" x14ac:dyDescent="0.3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row>
    <row r="281" spans="1:30" ht="13.5" customHeight="1" x14ac:dyDescent="0.3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row>
    <row r="282" spans="1:30" ht="13.5" customHeight="1" x14ac:dyDescent="0.3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row>
    <row r="283" spans="1:30" ht="13.5" customHeight="1" x14ac:dyDescent="0.3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row>
    <row r="284" spans="1:30" ht="13.5" customHeight="1" x14ac:dyDescent="0.3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row>
    <row r="285" spans="1:30" ht="13.5" customHeight="1" x14ac:dyDescent="0.3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row>
    <row r="286" spans="1:30" ht="13.5" customHeight="1" x14ac:dyDescent="0.3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row>
    <row r="287" spans="1:30" ht="13.5" customHeight="1" x14ac:dyDescent="0.3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row>
    <row r="288" spans="1:30" ht="13.5" customHeight="1" x14ac:dyDescent="0.3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row>
    <row r="289" spans="1:30" ht="13.5" customHeight="1" x14ac:dyDescent="0.3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row>
    <row r="290" spans="1:30" ht="13.5" customHeight="1" x14ac:dyDescent="0.3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row>
    <row r="291" spans="1:30" ht="13.5" customHeight="1" x14ac:dyDescent="0.3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row>
    <row r="292" spans="1:30" ht="13.5" customHeight="1" x14ac:dyDescent="0.3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row>
    <row r="293" spans="1:30" ht="13.5" customHeight="1" x14ac:dyDescent="0.3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row>
    <row r="294" spans="1:30" ht="13.5" customHeight="1" x14ac:dyDescent="0.3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row>
    <row r="295" spans="1:30" ht="13.5" customHeight="1" x14ac:dyDescent="0.3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row>
    <row r="296" spans="1:30" ht="13.5" customHeight="1" x14ac:dyDescent="0.3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row>
    <row r="297" spans="1:30" ht="13.5" customHeight="1" x14ac:dyDescent="0.3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row>
    <row r="298" spans="1:30" ht="13.5" customHeight="1" x14ac:dyDescent="0.3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row>
    <row r="299" spans="1:30" ht="13.5" customHeight="1" x14ac:dyDescent="0.3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row>
    <row r="300" spans="1:30" ht="13.5" customHeight="1" x14ac:dyDescent="0.3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row>
    <row r="301" spans="1:30" ht="13.5" customHeight="1" x14ac:dyDescent="0.3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row>
    <row r="302" spans="1:30" ht="13.5" customHeight="1" x14ac:dyDescent="0.3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row>
    <row r="303" spans="1:30" ht="13.5" customHeight="1" x14ac:dyDescent="0.3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row>
    <row r="304" spans="1:30" ht="13.5" customHeight="1" x14ac:dyDescent="0.3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row>
    <row r="305" spans="1:30" ht="13.5" customHeight="1" x14ac:dyDescent="0.3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row>
    <row r="306" spans="1:30" ht="13.5" customHeight="1" x14ac:dyDescent="0.3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row>
    <row r="307" spans="1:30" ht="13.5" customHeight="1" x14ac:dyDescent="0.3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row>
    <row r="308" spans="1:30" ht="13.5" customHeight="1" x14ac:dyDescent="0.3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row>
    <row r="309" spans="1:30" ht="13.5" customHeight="1" x14ac:dyDescent="0.3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row>
    <row r="310" spans="1:30" ht="13.5" customHeight="1" x14ac:dyDescent="0.3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row>
    <row r="311" spans="1:30" ht="13.5" customHeight="1" x14ac:dyDescent="0.3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row>
    <row r="312" spans="1:30" ht="13.5" customHeight="1" x14ac:dyDescent="0.3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row>
    <row r="313" spans="1:30" ht="13.5" customHeight="1" x14ac:dyDescent="0.3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row>
    <row r="314" spans="1:30" ht="13.5" customHeight="1" x14ac:dyDescent="0.3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row>
    <row r="315" spans="1:30" ht="13.5" customHeight="1" x14ac:dyDescent="0.3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row>
    <row r="316" spans="1:30" ht="13.5" customHeight="1" x14ac:dyDescent="0.3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row>
    <row r="317" spans="1:30" ht="13.5" customHeight="1" x14ac:dyDescent="0.3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row>
    <row r="318" spans="1:30" ht="13.5" customHeight="1" x14ac:dyDescent="0.3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row>
    <row r="319" spans="1:30" ht="13.5" customHeight="1" x14ac:dyDescent="0.3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row>
    <row r="320" spans="1:30" ht="13.5" customHeight="1" x14ac:dyDescent="0.3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row>
    <row r="321" spans="1:30" ht="13.5" customHeight="1" x14ac:dyDescent="0.3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row>
    <row r="322" spans="1:30" ht="13.5" customHeight="1" x14ac:dyDescent="0.3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row>
    <row r="323" spans="1:30" ht="13.5" customHeight="1" x14ac:dyDescent="0.3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row>
    <row r="324" spans="1:30" ht="13.5" customHeight="1" x14ac:dyDescent="0.3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row>
    <row r="325" spans="1:30" ht="13.5" customHeight="1" x14ac:dyDescent="0.3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row>
    <row r="326" spans="1:30" ht="13.5" customHeight="1" x14ac:dyDescent="0.3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row>
    <row r="327" spans="1:30" ht="13.5" customHeight="1" x14ac:dyDescent="0.3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row>
    <row r="328" spans="1:30" ht="13.5" customHeight="1" x14ac:dyDescent="0.3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row>
    <row r="329" spans="1:30" ht="13.5" customHeight="1" x14ac:dyDescent="0.3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row>
    <row r="330" spans="1:30" ht="13.5" customHeight="1" x14ac:dyDescent="0.3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row>
    <row r="331" spans="1:30" ht="13.5" customHeight="1" x14ac:dyDescent="0.3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row>
    <row r="332" spans="1:30" ht="13.5" customHeight="1" x14ac:dyDescent="0.3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row>
    <row r="333" spans="1:30" ht="13.5" customHeight="1" x14ac:dyDescent="0.3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row>
    <row r="334" spans="1:30" ht="13.5" customHeight="1" x14ac:dyDescent="0.3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row>
    <row r="335" spans="1:30" ht="13.5" customHeight="1" x14ac:dyDescent="0.3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row>
    <row r="336" spans="1:30" ht="13.5" customHeight="1" x14ac:dyDescent="0.3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row>
    <row r="337" spans="1:30" ht="13.5" customHeight="1" x14ac:dyDescent="0.3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row>
    <row r="338" spans="1:30" ht="13.5" customHeight="1" x14ac:dyDescent="0.3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row>
    <row r="339" spans="1:30" ht="13.5" customHeight="1" x14ac:dyDescent="0.3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row>
    <row r="340" spans="1:30" ht="13.5" customHeight="1" x14ac:dyDescent="0.3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row>
    <row r="341" spans="1:30" ht="13.5" customHeight="1" x14ac:dyDescent="0.3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row>
    <row r="342" spans="1:30" ht="13.5" customHeight="1" x14ac:dyDescent="0.3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row>
    <row r="343" spans="1:30" ht="13.5" customHeight="1" x14ac:dyDescent="0.3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row>
    <row r="344" spans="1:30" ht="13.5" customHeight="1" x14ac:dyDescent="0.3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row>
    <row r="345" spans="1:30" ht="13.5" customHeight="1" x14ac:dyDescent="0.3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row>
    <row r="346" spans="1:30" ht="13.5" customHeight="1" x14ac:dyDescent="0.3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row>
    <row r="347" spans="1:30" ht="13.5" customHeight="1" x14ac:dyDescent="0.3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row>
    <row r="348" spans="1:30" ht="13.5" customHeight="1" x14ac:dyDescent="0.3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row>
    <row r="349" spans="1:30" ht="13.5" customHeight="1" x14ac:dyDescent="0.3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row>
    <row r="350" spans="1:30" ht="13.5" customHeight="1" x14ac:dyDescent="0.3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row>
    <row r="351" spans="1:30" ht="13.5" customHeight="1" x14ac:dyDescent="0.3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row>
    <row r="352" spans="1:30" ht="13.5" customHeight="1" x14ac:dyDescent="0.3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row>
    <row r="353" spans="1:30" ht="13.5" customHeight="1" x14ac:dyDescent="0.3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row>
    <row r="354" spans="1:30" ht="13.5" customHeight="1" x14ac:dyDescent="0.3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row>
    <row r="355" spans="1:30" ht="13.5" customHeight="1" x14ac:dyDescent="0.3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row>
    <row r="356" spans="1:30" ht="13.5" customHeight="1" x14ac:dyDescent="0.3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row>
    <row r="357" spans="1:30" ht="13.5" customHeight="1" x14ac:dyDescent="0.3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row>
    <row r="358" spans="1:30" ht="13.5" customHeight="1" x14ac:dyDescent="0.3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row>
    <row r="359" spans="1:30" ht="13.5" customHeight="1" x14ac:dyDescent="0.3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row>
    <row r="360" spans="1:30" ht="13.5" customHeight="1" x14ac:dyDescent="0.3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row>
    <row r="361" spans="1:30" ht="13.5" customHeight="1" x14ac:dyDescent="0.3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row>
    <row r="362" spans="1:30" ht="13.5" customHeight="1" x14ac:dyDescent="0.3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row>
    <row r="363" spans="1:30" ht="13.5" customHeight="1" x14ac:dyDescent="0.3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row>
    <row r="364" spans="1:30" ht="13.5" customHeight="1" x14ac:dyDescent="0.3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row>
    <row r="365" spans="1:30" ht="13.5" customHeight="1" x14ac:dyDescent="0.3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row>
    <row r="366" spans="1:30" ht="13.5" customHeight="1" x14ac:dyDescent="0.3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row>
    <row r="367" spans="1:30" ht="13.5" customHeight="1" x14ac:dyDescent="0.35">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row>
    <row r="368" spans="1:30" ht="13.5" customHeight="1" x14ac:dyDescent="0.35">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row>
    <row r="369" spans="1:30" ht="13.5" customHeight="1" x14ac:dyDescent="0.35">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row>
    <row r="370" spans="1:30" ht="13.5" customHeight="1" x14ac:dyDescent="0.35">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row>
    <row r="371" spans="1:30" ht="13.5" customHeight="1" x14ac:dyDescent="0.35">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row>
    <row r="372" spans="1:30" ht="13.5" customHeight="1" x14ac:dyDescent="0.3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row>
    <row r="373" spans="1:30" ht="13.5" customHeight="1" x14ac:dyDescent="0.35">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row>
    <row r="374" spans="1:30" ht="13.5" customHeight="1" x14ac:dyDescent="0.35">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row>
    <row r="375" spans="1:30" ht="13.5" customHeight="1" x14ac:dyDescent="0.3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row>
    <row r="376" spans="1:30" ht="13.5" customHeight="1" x14ac:dyDescent="0.35">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row>
    <row r="377" spans="1:30" ht="13.5" customHeight="1" x14ac:dyDescent="0.35">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row>
    <row r="378" spans="1:30" ht="13.5" customHeight="1" x14ac:dyDescent="0.35">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row>
    <row r="379" spans="1:30" ht="13.5" customHeight="1" x14ac:dyDescent="0.3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row>
    <row r="380" spans="1:30" ht="13.5" customHeight="1" x14ac:dyDescent="0.35">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row>
    <row r="381" spans="1:30" ht="13.5" customHeight="1" x14ac:dyDescent="0.35">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row>
    <row r="382" spans="1:30" ht="13.5" customHeight="1" x14ac:dyDescent="0.35">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row>
    <row r="383" spans="1:30" ht="13.5" customHeight="1" x14ac:dyDescent="0.35">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row>
    <row r="384" spans="1:30" ht="13.5" customHeight="1" x14ac:dyDescent="0.35">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row>
    <row r="385" spans="1:30" ht="13.5" customHeight="1" x14ac:dyDescent="0.3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row>
    <row r="386" spans="1:30" ht="13.5" customHeight="1" x14ac:dyDescent="0.35">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row>
    <row r="387" spans="1:30" ht="13.5" customHeight="1" x14ac:dyDescent="0.3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row>
    <row r="388" spans="1:30" ht="13.5" customHeight="1" x14ac:dyDescent="0.35">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row>
    <row r="389" spans="1:30" ht="13.5" customHeight="1" x14ac:dyDescent="0.3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row>
    <row r="390" spans="1:30" ht="13.5" customHeight="1" x14ac:dyDescent="0.3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row>
    <row r="391" spans="1:30" ht="13.5" customHeight="1" x14ac:dyDescent="0.3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row>
    <row r="392" spans="1:30" ht="13.5" customHeight="1" x14ac:dyDescent="0.3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row>
    <row r="393" spans="1:30" ht="13.5" customHeight="1" x14ac:dyDescent="0.35">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row>
    <row r="394" spans="1:30" ht="13.5" customHeight="1" x14ac:dyDescent="0.35">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row>
    <row r="395" spans="1:30" ht="13.5" customHeight="1" x14ac:dyDescent="0.3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row>
    <row r="396" spans="1:30" ht="13.5" customHeight="1" x14ac:dyDescent="0.35">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row>
    <row r="397" spans="1:30" ht="13.5" customHeight="1" x14ac:dyDescent="0.35">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row>
    <row r="398" spans="1:30" ht="13.5" customHeight="1" x14ac:dyDescent="0.35">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row>
    <row r="399" spans="1:30" ht="13.5" customHeight="1" x14ac:dyDescent="0.3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row>
    <row r="400" spans="1:30" ht="13.5" customHeight="1" x14ac:dyDescent="0.35">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row>
    <row r="401" spans="1:30" ht="13.5" customHeight="1" x14ac:dyDescent="0.35">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row>
    <row r="402" spans="1:30" ht="13.5" customHeight="1" x14ac:dyDescent="0.35">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row>
    <row r="403" spans="1:30" ht="13.5" customHeight="1" x14ac:dyDescent="0.35">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row>
    <row r="404" spans="1:30" ht="13.5" customHeight="1" x14ac:dyDescent="0.35">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row>
    <row r="405" spans="1:30" ht="13.5" customHeight="1" x14ac:dyDescent="0.3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row>
    <row r="406" spans="1:30" ht="13.5" customHeight="1" x14ac:dyDescent="0.35">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row>
    <row r="407" spans="1:30" ht="13.5" customHeight="1" x14ac:dyDescent="0.35">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row>
    <row r="408" spans="1:30" ht="13.5" customHeight="1" x14ac:dyDescent="0.35">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row>
    <row r="409" spans="1:30" ht="13.5" customHeight="1" x14ac:dyDescent="0.35">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row>
    <row r="410" spans="1:30" ht="13.5" customHeight="1" x14ac:dyDescent="0.35">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row>
    <row r="411" spans="1:30" ht="13.5" customHeight="1" x14ac:dyDescent="0.35">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row>
    <row r="412" spans="1:30" ht="13.5" customHeight="1" x14ac:dyDescent="0.35">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row>
    <row r="413" spans="1:30" ht="13.5" customHeight="1" x14ac:dyDescent="0.35">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row>
    <row r="414" spans="1:30" ht="13.5" customHeight="1" x14ac:dyDescent="0.35">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row>
    <row r="415" spans="1:30" ht="13.5" customHeight="1" x14ac:dyDescent="0.3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row>
    <row r="416" spans="1:30" ht="13.5" customHeight="1" x14ac:dyDescent="0.35">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row>
    <row r="417" spans="1:30" ht="13.5" customHeight="1" x14ac:dyDescent="0.35">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row>
    <row r="418" spans="1:30" ht="13.5" customHeight="1" x14ac:dyDescent="0.35">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row>
    <row r="419" spans="1:30" ht="13.5" customHeight="1" x14ac:dyDescent="0.35">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row>
    <row r="420" spans="1:30" ht="13.5" customHeight="1" x14ac:dyDescent="0.35">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row>
    <row r="421" spans="1:30" ht="13.5" customHeight="1" x14ac:dyDescent="0.35">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row>
    <row r="422" spans="1:30" ht="13.5" customHeight="1" x14ac:dyDescent="0.35">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row>
    <row r="423" spans="1:30" ht="13.5" customHeight="1" x14ac:dyDescent="0.35">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row>
    <row r="424" spans="1:30" ht="13.5" customHeight="1" x14ac:dyDescent="0.35">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row>
    <row r="425" spans="1:30" ht="13.5" customHeight="1" x14ac:dyDescent="0.3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row>
    <row r="426" spans="1:30" ht="13.5" customHeight="1" x14ac:dyDescent="0.35">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row>
    <row r="427" spans="1:30" ht="13.5" customHeight="1" x14ac:dyDescent="0.35">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row>
    <row r="428" spans="1:30" ht="13.5" customHeight="1" x14ac:dyDescent="0.35">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row>
    <row r="429" spans="1:30" ht="13.5" customHeight="1" x14ac:dyDescent="0.35">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row>
    <row r="430" spans="1:30" ht="13.5" customHeight="1" x14ac:dyDescent="0.35">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row>
    <row r="431" spans="1:30" ht="13.5" customHeight="1" x14ac:dyDescent="0.35">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row>
    <row r="432" spans="1:30" ht="13.5" customHeight="1" x14ac:dyDescent="0.35">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row>
    <row r="433" spans="1:30" ht="13.5" customHeight="1" x14ac:dyDescent="0.3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row>
    <row r="434" spans="1:30" ht="13.5" customHeight="1" x14ac:dyDescent="0.35">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row>
    <row r="435" spans="1:30" ht="13.5" customHeight="1" x14ac:dyDescent="0.3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row>
    <row r="436" spans="1:30" ht="13.5" customHeight="1" x14ac:dyDescent="0.35">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row>
    <row r="437" spans="1:30" ht="13.5" customHeight="1" x14ac:dyDescent="0.35">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row>
    <row r="438" spans="1:30" ht="13.5" customHeight="1" x14ac:dyDescent="0.3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row>
    <row r="439" spans="1:30" ht="13.5" customHeight="1" x14ac:dyDescent="0.35">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row>
    <row r="440" spans="1:30" ht="13.5" customHeight="1" x14ac:dyDescent="0.35">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row>
    <row r="441" spans="1:30" ht="13.5" customHeight="1" x14ac:dyDescent="0.35">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row>
    <row r="442" spans="1:30" ht="13.5" customHeight="1" x14ac:dyDescent="0.35">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row>
    <row r="443" spans="1:30" ht="13.5" customHeight="1" x14ac:dyDescent="0.35">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row>
    <row r="444" spans="1:30" ht="13.5" customHeight="1" x14ac:dyDescent="0.35">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row>
    <row r="445" spans="1:30" ht="13.5" customHeight="1" x14ac:dyDescent="0.3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row>
    <row r="446" spans="1:30" ht="13.5" customHeight="1" x14ac:dyDescent="0.35">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row>
    <row r="447" spans="1:30" ht="13.5" customHeight="1" x14ac:dyDescent="0.35">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row>
    <row r="448" spans="1:30" ht="13.5" customHeight="1" x14ac:dyDescent="0.35">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row>
    <row r="449" spans="1:30" ht="13.5" customHeight="1" x14ac:dyDescent="0.35">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row>
    <row r="450" spans="1:30" ht="13.5" customHeight="1" x14ac:dyDescent="0.35">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row>
    <row r="451" spans="1:30" ht="13.5" customHeight="1" x14ac:dyDescent="0.35">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row>
    <row r="452" spans="1:30" ht="13.5" customHeight="1" x14ac:dyDescent="0.35">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row>
    <row r="453" spans="1:30" ht="13.5" customHeight="1" x14ac:dyDescent="0.35">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row>
    <row r="454" spans="1:30" ht="13.5" customHeight="1" x14ac:dyDescent="0.35">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row>
    <row r="455" spans="1:30" ht="13.5" customHeight="1" x14ac:dyDescent="0.35">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row>
    <row r="456" spans="1:30" ht="13.5" customHeight="1" x14ac:dyDescent="0.35">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row>
    <row r="457" spans="1:30" ht="13.5" customHeight="1" x14ac:dyDescent="0.35">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row>
    <row r="458" spans="1:30" ht="13.5" customHeight="1" x14ac:dyDescent="0.35">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row>
    <row r="459" spans="1:30" ht="13.5" customHeight="1" x14ac:dyDescent="0.35">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row>
    <row r="460" spans="1:30" ht="13.5" customHeight="1" x14ac:dyDescent="0.35">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row>
    <row r="461" spans="1:30" ht="13.5" customHeight="1" x14ac:dyDescent="0.35">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row>
    <row r="462" spans="1:30" ht="13.5" customHeight="1" x14ac:dyDescent="0.35">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row>
    <row r="463" spans="1:30" ht="13.5" customHeight="1" x14ac:dyDescent="0.35">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row>
    <row r="464" spans="1:30" ht="13.5" customHeight="1" x14ac:dyDescent="0.35">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row>
    <row r="465" spans="1:30" ht="13.5" customHeight="1" x14ac:dyDescent="0.35">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row>
    <row r="466" spans="1:30" ht="13.5" customHeight="1" x14ac:dyDescent="0.3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row>
    <row r="467" spans="1:30" ht="13.5" customHeight="1" x14ac:dyDescent="0.35">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row>
    <row r="468" spans="1:30" ht="13.5" customHeight="1" x14ac:dyDescent="0.35">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row>
    <row r="469" spans="1:30" ht="13.5" customHeight="1" x14ac:dyDescent="0.35">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row>
    <row r="470" spans="1:30" ht="13.5" customHeight="1" x14ac:dyDescent="0.35">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row>
    <row r="471" spans="1:30" ht="13.5" customHeight="1" x14ac:dyDescent="0.35">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row>
    <row r="472" spans="1:30" ht="13.5" customHeight="1" x14ac:dyDescent="0.35">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row>
    <row r="473" spans="1:30" ht="13.5" customHeight="1" x14ac:dyDescent="0.35">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row>
    <row r="474" spans="1:30" ht="13.5" customHeight="1" x14ac:dyDescent="0.35">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row>
    <row r="475" spans="1:30" ht="13.5" customHeight="1" x14ac:dyDescent="0.35">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row>
    <row r="476" spans="1:30" ht="13.5" customHeight="1" x14ac:dyDescent="0.35">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row>
    <row r="477" spans="1:30" ht="13.5" customHeight="1" x14ac:dyDescent="0.35">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row>
    <row r="478" spans="1:30" ht="13.5" customHeight="1" x14ac:dyDescent="0.35">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row>
    <row r="479" spans="1:30" ht="13.5" customHeight="1" x14ac:dyDescent="0.35">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row>
    <row r="480" spans="1:30" ht="13.5" customHeight="1" x14ac:dyDescent="0.35">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row>
    <row r="481" spans="1:30" ht="13.5" customHeight="1" x14ac:dyDescent="0.35">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row>
    <row r="482" spans="1:30" ht="13.5" customHeight="1" x14ac:dyDescent="0.35">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row>
    <row r="483" spans="1:30" ht="13.5" customHeight="1" x14ac:dyDescent="0.35">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row>
    <row r="484" spans="1:30" ht="13.5" customHeight="1" x14ac:dyDescent="0.35">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row>
    <row r="485" spans="1:30" ht="13.5" customHeight="1" x14ac:dyDescent="0.35">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row>
    <row r="486" spans="1:30" ht="13.5" customHeight="1" x14ac:dyDescent="0.35">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row>
    <row r="487" spans="1:30" ht="13.5" customHeight="1" x14ac:dyDescent="0.35">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row>
    <row r="488" spans="1:30" ht="13.5" customHeight="1" x14ac:dyDescent="0.35">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row>
    <row r="489" spans="1:30" ht="13.5" customHeight="1" x14ac:dyDescent="0.35">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row>
    <row r="490" spans="1:30" ht="13.5" customHeight="1" x14ac:dyDescent="0.35">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row>
    <row r="491" spans="1:30" ht="13.5" customHeight="1" x14ac:dyDescent="0.35">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row>
    <row r="492" spans="1:30" ht="13.5" customHeight="1" x14ac:dyDescent="0.35">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row>
    <row r="493" spans="1:30" ht="13.5" customHeight="1" x14ac:dyDescent="0.35">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row>
    <row r="494" spans="1:30" ht="13.5" customHeight="1" x14ac:dyDescent="0.35">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row>
    <row r="495" spans="1:30" ht="13.5" customHeight="1" x14ac:dyDescent="0.35">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row>
    <row r="496" spans="1:30" ht="13.5" customHeight="1" x14ac:dyDescent="0.35">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row>
    <row r="497" spans="1:30" ht="13.5" customHeight="1" x14ac:dyDescent="0.35">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row>
    <row r="498" spans="1:30" ht="13.5" customHeight="1" x14ac:dyDescent="0.35">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row>
    <row r="499" spans="1:30" ht="13.5" customHeight="1" x14ac:dyDescent="0.35">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row>
    <row r="500" spans="1:30" ht="13.5" customHeight="1" x14ac:dyDescent="0.35">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row>
    <row r="501" spans="1:30" ht="13.5" customHeight="1" x14ac:dyDescent="0.35">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row>
    <row r="502" spans="1:30" ht="13.5" customHeight="1" x14ac:dyDescent="0.35">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row>
    <row r="503" spans="1:30" ht="13.5" customHeight="1" x14ac:dyDescent="0.35">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row>
    <row r="504" spans="1:30" ht="13.5" customHeight="1" x14ac:dyDescent="0.35">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row>
    <row r="505" spans="1:30" ht="13.5" customHeight="1" x14ac:dyDescent="0.35">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row>
    <row r="506" spans="1:30" ht="13.5" customHeight="1" x14ac:dyDescent="0.35">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row>
    <row r="507" spans="1:30" ht="13.5" customHeight="1" x14ac:dyDescent="0.35">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row>
    <row r="508" spans="1:30" ht="13.5" customHeight="1" x14ac:dyDescent="0.35">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row>
    <row r="509" spans="1:30" ht="13.5" customHeight="1" x14ac:dyDescent="0.35">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row>
    <row r="510" spans="1:30" ht="13.5" customHeight="1" x14ac:dyDescent="0.35">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row>
    <row r="511" spans="1:30" ht="13.5" customHeight="1" x14ac:dyDescent="0.35">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row>
    <row r="512" spans="1:30" ht="13.5" customHeight="1" x14ac:dyDescent="0.35">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row>
    <row r="513" spans="1:30" ht="13.5" customHeight="1" x14ac:dyDescent="0.35">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row>
    <row r="514" spans="1:30" ht="13.5" customHeight="1" x14ac:dyDescent="0.35">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row>
    <row r="515" spans="1:30" ht="13.5" customHeight="1" x14ac:dyDescent="0.35">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row>
    <row r="516" spans="1:30" ht="13.5" customHeight="1" x14ac:dyDescent="0.35">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row>
    <row r="517" spans="1:30" ht="13.5" customHeight="1" x14ac:dyDescent="0.35">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row>
    <row r="518" spans="1:30" ht="13.5" customHeight="1" x14ac:dyDescent="0.35">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row>
    <row r="519" spans="1:30" ht="13.5" customHeight="1" x14ac:dyDescent="0.35">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row>
    <row r="520" spans="1:30" ht="13.5" customHeight="1" x14ac:dyDescent="0.35">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row>
    <row r="521" spans="1:30" ht="13.5" customHeight="1" x14ac:dyDescent="0.35">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row>
    <row r="522" spans="1:30" ht="13.5" customHeight="1" x14ac:dyDescent="0.35">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row>
    <row r="523" spans="1:30" ht="13.5" customHeight="1" x14ac:dyDescent="0.35">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row>
    <row r="524" spans="1:30" ht="13.5" customHeight="1" x14ac:dyDescent="0.35">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row>
    <row r="525" spans="1:30" ht="13.5" customHeight="1" x14ac:dyDescent="0.35">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row>
    <row r="526" spans="1:30" ht="13.5" customHeight="1" x14ac:dyDescent="0.35">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row>
    <row r="527" spans="1:30" ht="13.5" customHeight="1" x14ac:dyDescent="0.35">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row>
    <row r="528" spans="1:30" ht="13.5" customHeight="1" x14ac:dyDescent="0.35">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row>
    <row r="529" spans="1:30" ht="13.5" customHeight="1" x14ac:dyDescent="0.35">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row>
    <row r="530" spans="1:30" ht="13.5" customHeight="1" x14ac:dyDescent="0.35">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row>
    <row r="531" spans="1:30" ht="13.5" customHeight="1" x14ac:dyDescent="0.35">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row>
    <row r="532" spans="1:30" ht="13.5" customHeight="1" x14ac:dyDescent="0.35">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row>
    <row r="533" spans="1:30" ht="13.5" customHeight="1" x14ac:dyDescent="0.35">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row>
    <row r="534" spans="1:30" ht="13.5" customHeight="1" x14ac:dyDescent="0.35">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row>
    <row r="535" spans="1:30" ht="13.5" customHeight="1" x14ac:dyDescent="0.35">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row>
    <row r="536" spans="1:30" ht="13.5" customHeight="1" x14ac:dyDescent="0.35">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row>
    <row r="537" spans="1:30" ht="13.5" customHeight="1" x14ac:dyDescent="0.35">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row>
    <row r="538" spans="1:30" ht="13.5" customHeight="1" x14ac:dyDescent="0.35">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row>
    <row r="539" spans="1:30" ht="13.5" customHeight="1" x14ac:dyDescent="0.35">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row>
    <row r="540" spans="1:30" ht="13.5" customHeight="1" x14ac:dyDescent="0.35">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row>
    <row r="541" spans="1:30" ht="13.5" customHeight="1" x14ac:dyDescent="0.35">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row>
    <row r="542" spans="1:30" ht="13.5" customHeight="1" x14ac:dyDescent="0.35">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row>
    <row r="543" spans="1:30" ht="13.5" customHeight="1" x14ac:dyDescent="0.35">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row>
    <row r="544" spans="1:30" ht="13.5" customHeight="1" x14ac:dyDescent="0.35">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row>
    <row r="545" spans="1:30" ht="13.5" customHeight="1" x14ac:dyDescent="0.35">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row>
    <row r="546" spans="1:30" ht="13.5" customHeight="1" x14ac:dyDescent="0.35">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row>
    <row r="547" spans="1:30" ht="13.5" customHeight="1" x14ac:dyDescent="0.35">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row>
    <row r="548" spans="1:30" ht="13.5" customHeight="1" x14ac:dyDescent="0.35">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row>
    <row r="549" spans="1:30" ht="13.5" customHeight="1" x14ac:dyDescent="0.35">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row>
    <row r="550" spans="1:30" ht="13.5" customHeight="1" x14ac:dyDescent="0.35">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row>
    <row r="551" spans="1:30" ht="13.5" customHeight="1" x14ac:dyDescent="0.35">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row>
    <row r="552" spans="1:30" ht="13.5" customHeight="1" x14ac:dyDescent="0.35">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row>
    <row r="553" spans="1:30" ht="13.5" customHeight="1" x14ac:dyDescent="0.35">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row>
    <row r="554" spans="1:30" ht="13.5" customHeight="1" x14ac:dyDescent="0.35">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row>
    <row r="555" spans="1:30" ht="13.5" customHeight="1" x14ac:dyDescent="0.35">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row>
    <row r="556" spans="1:30" ht="13.5" customHeight="1" x14ac:dyDescent="0.35">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row>
    <row r="557" spans="1:30" ht="13.5" customHeight="1" x14ac:dyDescent="0.35">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row>
    <row r="558" spans="1:30" ht="13.5" customHeight="1" x14ac:dyDescent="0.35">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row>
    <row r="559" spans="1:30" ht="13.5" customHeight="1" x14ac:dyDescent="0.35">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row>
    <row r="560" spans="1:30" ht="13.5" customHeight="1" x14ac:dyDescent="0.35">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row>
    <row r="561" spans="1:30" ht="13.5" customHeight="1" x14ac:dyDescent="0.35">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row>
    <row r="562" spans="1:30" ht="13.5" customHeight="1" x14ac:dyDescent="0.35">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row>
    <row r="563" spans="1:30" ht="13.5" customHeight="1" x14ac:dyDescent="0.35">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row>
    <row r="564" spans="1:30" ht="13.5" customHeight="1" x14ac:dyDescent="0.35">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row>
    <row r="565" spans="1:30" ht="13.5" customHeight="1" x14ac:dyDescent="0.3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row>
    <row r="566" spans="1:30" ht="13.5" customHeight="1" x14ac:dyDescent="0.35">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row>
    <row r="567" spans="1:30" ht="13.5" customHeight="1" x14ac:dyDescent="0.35">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row>
    <row r="568" spans="1:30" ht="13.5" customHeight="1" x14ac:dyDescent="0.35">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row>
    <row r="569" spans="1:30" ht="13.5" customHeight="1" x14ac:dyDescent="0.35">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row>
    <row r="570" spans="1:30" ht="13.5" customHeight="1" x14ac:dyDescent="0.35">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row>
    <row r="571" spans="1:30" ht="13.5" customHeight="1" x14ac:dyDescent="0.35">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row>
    <row r="572" spans="1:30" ht="13.5" customHeight="1" x14ac:dyDescent="0.35">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row>
    <row r="573" spans="1:30" ht="13.5" customHeight="1" x14ac:dyDescent="0.35">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row>
    <row r="574" spans="1:30" ht="13.5" customHeight="1" x14ac:dyDescent="0.35">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row>
    <row r="575" spans="1:30" ht="13.5" customHeight="1" x14ac:dyDescent="0.3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row>
    <row r="576" spans="1:30" ht="13.5" customHeight="1" x14ac:dyDescent="0.35">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row>
    <row r="577" spans="1:30" ht="13.5" customHeight="1" x14ac:dyDescent="0.35">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row>
    <row r="578" spans="1:30" ht="13.5" customHeight="1" x14ac:dyDescent="0.35">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row>
    <row r="579" spans="1:30" ht="13.5" customHeight="1" x14ac:dyDescent="0.35">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row>
    <row r="580" spans="1:30" ht="13.5" customHeight="1" x14ac:dyDescent="0.35">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row>
    <row r="581" spans="1:30" ht="13.5" customHeight="1" x14ac:dyDescent="0.35">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row>
    <row r="582" spans="1:30" ht="13.5" customHeight="1" x14ac:dyDescent="0.35">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row>
    <row r="583" spans="1:30" ht="13.5" customHeight="1" x14ac:dyDescent="0.35">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row>
    <row r="584" spans="1:30" ht="13.5" customHeight="1" x14ac:dyDescent="0.35">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row>
    <row r="585" spans="1:30" ht="13.5" customHeight="1" x14ac:dyDescent="0.3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row>
    <row r="586" spans="1:30" ht="13.5" customHeight="1" x14ac:dyDescent="0.35">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row>
    <row r="587" spans="1:30" ht="13.5" customHeight="1" x14ac:dyDescent="0.35">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row>
    <row r="588" spans="1:30" ht="13.5" customHeight="1" x14ac:dyDescent="0.35">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row>
    <row r="589" spans="1:30" ht="13.5" customHeight="1" x14ac:dyDescent="0.35">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row>
    <row r="590" spans="1:30" ht="13.5" customHeight="1" x14ac:dyDescent="0.35">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row>
    <row r="591" spans="1:30" ht="13.5" customHeight="1" x14ac:dyDescent="0.35">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row>
    <row r="592" spans="1:30" ht="13.5" customHeight="1" x14ac:dyDescent="0.35">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row>
    <row r="593" spans="1:30" ht="13.5" customHeight="1" x14ac:dyDescent="0.35">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row>
    <row r="594" spans="1:30" ht="13.5" customHeight="1" x14ac:dyDescent="0.35">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row>
    <row r="595" spans="1:30" ht="13.5" customHeight="1" x14ac:dyDescent="0.3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row>
    <row r="596" spans="1:30" ht="13.5" customHeight="1" x14ac:dyDescent="0.35">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row>
    <row r="597" spans="1:30" ht="13.5" customHeight="1" x14ac:dyDescent="0.35">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row>
    <row r="598" spans="1:30" ht="13.5" customHeight="1" x14ac:dyDescent="0.35">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row>
    <row r="599" spans="1:30" ht="13.5" customHeight="1" x14ac:dyDescent="0.35">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row>
    <row r="600" spans="1:30" ht="13.5" customHeight="1" x14ac:dyDescent="0.35">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row>
    <row r="601" spans="1:30" ht="13.5" customHeight="1" x14ac:dyDescent="0.35">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row>
    <row r="602" spans="1:30" ht="13.5" customHeight="1" x14ac:dyDescent="0.35">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row>
    <row r="603" spans="1:30" ht="13.5" customHeight="1" x14ac:dyDescent="0.35">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row>
    <row r="604" spans="1:30" ht="13.5" customHeight="1" x14ac:dyDescent="0.35">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row>
    <row r="605" spans="1:30" ht="13.5" customHeight="1" x14ac:dyDescent="0.3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row>
    <row r="606" spans="1:30" ht="13.5" customHeight="1" x14ac:dyDescent="0.35">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row>
    <row r="607" spans="1:30" ht="13.5" customHeight="1" x14ac:dyDescent="0.35">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row>
    <row r="608" spans="1:30" ht="13.5" customHeight="1" x14ac:dyDescent="0.35">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row>
    <row r="609" spans="1:30" ht="13.5" customHeight="1" x14ac:dyDescent="0.35">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row>
    <row r="610" spans="1:30" ht="13.5" customHeight="1" x14ac:dyDescent="0.35">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row>
    <row r="611" spans="1:30" ht="13.5" customHeight="1" x14ac:dyDescent="0.35">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row>
    <row r="612" spans="1:30" ht="13.5" customHeight="1" x14ac:dyDescent="0.35">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row>
    <row r="613" spans="1:30" ht="13.5" customHeight="1" x14ac:dyDescent="0.35">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row>
    <row r="614" spans="1:30" ht="13.5" customHeight="1" x14ac:dyDescent="0.35">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row>
    <row r="615" spans="1:30" ht="13.5" customHeight="1" x14ac:dyDescent="0.3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row>
    <row r="616" spans="1:30" ht="13.5" customHeight="1" x14ac:dyDescent="0.35">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row>
    <row r="617" spans="1:30" ht="13.5" customHeight="1" x14ac:dyDescent="0.35">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row>
    <row r="618" spans="1:30" ht="13.5" customHeight="1" x14ac:dyDescent="0.35">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row>
    <row r="619" spans="1:30" ht="13.5" customHeight="1" x14ac:dyDescent="0.35">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row>
    <row r="620" spans="1:30" ht="13.5" customHeight="1" x14ac:dyDescent="0.35">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row>
    <row r="621" spans="1:30" ht="13.5" customHeight="1" x14ac:dyDescent="0.35">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row>
    <row r="622" spans="1:30" ht="13.5" customHeight="1" x14ac:dyDescent="0.35">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row>
    <row r="623" spans="1:30" ht="13.5" customHeight="1" x14ac:dyDescent="0.35">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row>
    <row r="624" spans="1:30" ht="13.5" customHeight="1" x14ac:dyDescent="0.35">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row>
    <row r="625" spans="1:30" ht="13.5" customHeight="1" x14ac:dyDescent="0.3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row>
    <row r="626" spans="1:30" ht="13.5" customHeight="1" x14ac:dyDescent="0.35">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row>
    <row r="627" spans="1:30" ht="13.5" customHeight="1" x14ac:dyDescent="0.35">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row>
    <row r="628" spans="1:30" ht="13.5" customHeight="1" x14ac:dyDescent="0.35">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row>
    <row r="629" spans="1:30" ht="13.5" customHeight="1" x14ac:dyDescent="0.35">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row>
    <row r="630" spans="1:30" ht="13.5" customHeight="1" x14ac:dyDescent="0.35">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row>
    <row r="631" spans="1:30" ht="13.5" customHeight="1" x14ac:dyDescent="0.35">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row>
    <row r="632" spans="1:30" ht="13.5" customHeight="1" x14ac:dyDescent="0.35">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row>
    <row r="633" spans="1:30" ht="13.5" customHeight="1" x14ac:dyDescent="0.35">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row>
    <row r="634" spans="1:30" ht="13.5" customHeight="1" x14ac:dyDescent="0.35">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row>
    <row r="635" spans="1:30" ht="13.5" customHeight="1" x14ac:dyDescent="0.3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row>
    <row r="636" spans="1:30" ht="13.5" customHeight="1" x14ac:dyDescent="0.35">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row>
    <row r="637" spans="1:30" ht="13.5" customHeight="1" x14ac:dyDescent="0.35">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row>
    <row r="638" spans="1:30" ht="13.5" customHeight="1" x14ac:dyDescent="0.35">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row>
    <row r="639" spans="1:30" ht="13.5" customHeight="1" x14ac:dyDescent="0.35">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row>
    <row r="640" spans="1:30" ht="13.5" customHeight="1" x14ac:dyDescent="0.35">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row>
    <row r="641" spans="1:30" ht="13.5" customHeight="1" x14ac:dyDescent="0.35">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row>
    <row r="642" spans="1:30" ht="13.5" customHeight="1" x14ac:dyDescent="0.35">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row>
    <row r="643" spans="1:30" ht="13.5" customHeight="1" x14ac:dyDescent="0.35">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row>
    <row r="644" spans="1:30" ht="13.5" customHeight="1" x14ac:dyDescent="0.35">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row>
    <row r="645" spans="1:30" ht="13.5" customHeight="1" x14ac:dyDescent="0.3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row>
    <row r="646" spans="1:30" ht="13.5" customHeight="1" x14ac:dyDescent="0.35">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row>
    <row r="647" spans="1:30" ht="13.5" customHeight="1" x14ac:dyDescent="0.35">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row>
    <row r="648" spans="1:30" ht="13.5" customHeight="1" x14ac:dyDescent="0.35">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row>
    <row r="649" spans="1:30" ht="13.5" customHeight="1" x14ac:dyDescent="0.35">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row>
    <row r="650" spans="1:30" ht="13.5" customHeight="1" x14ac:dyDescent="0.35">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row>
    <row r="651" spans="1:30" ht="13.5" customHeight="1" x14ac:dyDescent="0.35">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row>
    <row r="652" spans="1:30" ht="13.5" customHeight="1" x14ac:dyDescent="0.35">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row>
    <row r="653" spans="1:30" ht="13.5" customHeight="1" x14ac:dyDescent="0.35">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row>
    <row r="654" spans="1:30" ht="13.5" customHeight="1" x14ac:dyDescent="0.35">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row>
    <row r="655" spans="1:30" ht="13.5" customHeight="1" x14ac:dyDescent="0.35">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row>
    <row r="656" spans="1:30" ht="13.5" customHeight="1" x14ac:dyDescent="0.35">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row>
    <row r="657" spans="1:30" ht="13.5" customHeight="1" x14ac:dyDescent="0.35">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row>
    <row r="658" spans="1:30" ht="13.5" customHeight="1" x14ac:dyDescent="0.35">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row>
    <row r="659" spans="1:30" ht="13.5" customHeight="1" x14ac:dyDescent="0.35">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row>
    <row r="660" spans="1:30" ht="13.5" customHeight="1" x14ac:dyDescent="0.35">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row>
    <row r="661" spans="1:30" ht="13.5" customHeight="1" x14ac:dyDescent="0.35">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row>
    <row r="662" spans="1:30" ht="13.5" customHeight="1" x14ac:dyDescent="0.35">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row>
    <row r="663" spans="1:30" ht="13.5" customHeight="1" x14ac:dyDescent="0.35">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row>
    <row r="664" spans="1:30" ht="13.5" customHeight="1" x14ac:dyDescent="0.35">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row>
    <row r="665" spans="1:30" ht="13.5" customHeight="1" x14ac:dyDescent="0.35">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row>
    <row r="666" spans="1:30" ht="13.5" customHeight="1" x14ac:dyDescent="0.35">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row>
    <row r="667" spans="1:30" ht="13.5" customHeight="1" x14ac:dyDescent="0.35">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row>
    <row r="668" spans="1:30" ht="13.5" customHeight="1" x14ac:dyDescent="0.35">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row>
    <row r="669" spans="1:30" ht="13.5" customHeight="1" x14ac:dyDescent="0.35">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row>
    <row r="670" spans="1:30" ht="13.5" customHeight="1" x14ac:dyDescent="0.35">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row>
    <row r="671" spans="1:30" ht="13.5" customHeight="1" x14ac:dyDescent="0.35">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row>
    <row r="672" spans="1:30" ht="13.5" customHeight="1" x14ac:dyDescent="0.35">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row>
    <row r="673" spans="1:30" ht="13.5" customHeight="1" x14ac:dyDescent="0.35">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row>
    <row r="674" spans="1:30" ht="13.5" customHeight="1" x14ac:dyDescent="0.35">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row>
    <row r="675" spans="1:30" ht="13.5" customHeight="1" x14ac:dyDescent="0.35">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row>
    <row r="676" spans="1:30" ht="13.5" customHeight="1" x14ac:dyDescent="0.35">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row>
    <row r="677" spans="1:30" ht="13.5" customHeight="1" x14ac:dyDescent="0.35">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row>
    <row r="678" spans="1:30" ht="13.5" customHeight="1" x14ac:dyDescent="0.35">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row>
    <row r="679" spans="1:30" ht="13.5" customHeight="1" x14ac:dyDescent="0.35">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row>
    <row r="680" spans="1:30" ht="13.5" customHeight="1" x14ac:dyDescent="0.35">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row>
    <row r="681" spans="1:30" ht="13.5" customHeight="1" x14ac:dyDescent="0.35">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row>
    <row r="682" spans="1:30" ht="13.5" customHeight="1" x14ac:dyDescent="0.35">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row>
    <row r="683" spans="1:30" ht="13.5" customHeight="1" x14ac:dyDescent="0.35">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row>
    <row r="684" spans="1:30" ht="13.5" customHeight="1" x14ac:dyDescent="0.35">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row>
    <row r="685" spans="1:30" ht="13.5" customHeight="1" x14ac:dyDescent="0.35">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row>
    <row r="686" spans="1:30" ht="13.5" customHeight="1" x14ac:dyDescent="0.35">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row>
    <row r="687" spans="1:30" ht="13.5" customHeight="1" x14ac:dyDescent="0.35">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row>
    <row r="688" spans="1:30" ht="13.5" customHeight="1" x14ac:dyDescent="0.35">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row>
    <row r="689" spans="1:30" ht="13.5" customHeight="1" x14ac:dyDescent="0.35">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row>
    <row r="690" spans="1:30" ht="13.5" customHeight="1" x14ac:dyDescent="0.35">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row>
    <row r="691" spans="1:30" ht="13.5" customHeight="1" x14ac:dyDescent="0.35">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row>
    <row r="692" spans="1:30" ht="13.5" customHeight="1" x14ac:dyDescent="0.35">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row>
    <row r="693" spans="1:30" ht="13.5" customHeight="1" x14ac:dyDescent="0.35">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row>
    <row r="694" spans="1:30" ht="13.5" customHeight="1" x14ac:dyDescent="0.35">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row>
    <row r="695" spans="1:30" ht="13.5" customHeight="1" x14ac:dyDescent="0.35">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row>
    <row r="696" spans="1:30" ht="13.5" customHeight="1" x14ac:dyDescent="0.35">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row>
    <row r="697" spans="1:30" ht="13.5" customHeight="1" x14ac:dyDescent="0.35">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row>
    <row r="698" spans="1:30" ht="13.5" customHeight="1" x14ac:dyDescent="0.35">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row>
    <row r="699" spans="1:30" ht="13.5" customHeight="1" x14ac:dyDescent="0.35">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row>
    <row r="700" spans="1:30" ht="13.5" customHeight="1" x14ac:dyDescent="0.35">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row>
    <row r="701" spans="1:30" ht="13.5" customHeight="1" x14ac:dyDescent="0.35">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row>
    <row r="702" spans="1:30" ht="13.5" customHeight="1" x14ac:dyDescent="0.35">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row>
    <row r="703" spans="1:30" ht="13.5" customHeight="1" x14ac:dyDescent="0.35">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row>
    <row r="704" spans="1:30" ht="13.5" customHeight="1" x14ac:dyDescent="0.35">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row>
    <row r="705" spans="1:30" ht="13.5" customHeight="1" x14ac:dyDescent="0.3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row>
    <row r="706" spans="1:30" ht="13.5" customHeight="1" x14ac:dyDescent="0.35">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row>
    <row r="707" spans="1:30" ht="13.5" customHeight="1" x14ac:dyDescent="0.35">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row>
    <row r="708" spans="1:30" ht="13.5" customHeight="1" x14ac:dyDescent="0.35">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row>
    <row r="709" spans="1:30" ht="13.5" customHeight="1" x14ac:dyDescent="0.35">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row>
    <row r="710" spans="1:30" ht="13.5" customHeight="1" x14ac:dyDescent="0.35">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row>
    <row r="711" spans="1:30" ht="13.5" customHeight="1" x14ac:dyDescent="0.35">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row>
    <row r="712" spans="1:30" ht="13.5" customHeight="1" x14ac:dyDescent="0.35">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row>
    <row r="713" spans="1:30" ht="13.5" customHeight="1" x14ac:dyDescent="0.35">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c r="AD713" s="17"/>
    </row>
    <row r="714" spans="1:30" ht="13.5" customHeight="1" x14ac:dyDescent="0.35">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row>
    <row r="715" spans="1:30" ht="13.5" customHeight="1" x14ac:dyDescent="0.35">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c r="AD715" s="17"/>
    </row>
    <row r="716" spans="1:30" ht="13.5" customHeight="1" x14ac:dyDescent="0.35">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row>
    <row r="717" spans="1:30" ht="13.5" customHeight="1" x14ac:dyDescent="0.35">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row>
    <row r="718" spans="1:30" ht="13.5" customHeight="1" x14ac:dyDescent="0.35">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row>
    <row r="719" spans="1:30" ht="13.5" customHeight="1" x14ac:dyDescent="0.35">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c r="AD719" s="17"/>
    </row>
    <row r="720" spans="1:30" ht="13.5" customHeight="1" x14ac:dyDescent="0.35">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row>
    <row r="721" spans="1:30" ht="13.5" customHeight="1" x14ac:dyDescent="0.35">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row>
    <row r="722" spans="1:30" ht="13.5" customHeight="1" x14ac:dyDescent="0.35">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row>
    <row r="723" spans="1:30" ht="13.5" customHeight="1" x14ac:dyDescent="0.35">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c r="AD723" s="17"/>
    </row>
    <row r="724" spans="1:30" ht="13.5" customHeight="1" x14ac:dyDescent="0.35">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row>
    <row r="725" spans="1:30" ht="13.5" customHeight="1" x14ac:dyDescent="0.35">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row>
    <row r="726" spans="1:30" ht="13.5" customHeight="1" x14ac:dyDescent="0.35">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row>
    <row r="727" spans="1:30" ht="13.5" customHeight="1" x14ac:dyDescent="0.35">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row>
    <row r="728" spans="1:30" ht="13.5" customHeight="1" x14ac:dyDescent="0.35">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row>
    <row r="729" spans="1:30" ht="13.5" customHeight="1" x14ac:dyDescent="0.35">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row>
    <row r="730" spans="1:30" ht="13.5" customHeight="1" x14ac:dyDescent="0.35">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row>
    <row r="731" spans="1:30" ht="13.5" customHeight="1" x14ac:dyDescent="0.35">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row>
    <row r="732" spans="1:30" ht="13.5" customHeight="1" x14ac:dyDescent="0.35">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row>
    <row r="733" spans="1:30" ht="13.5" customHeight="1" x14ac:dyDescent="0.35">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c r="AD733" s="17"/>
    </row>
    <row r="734" spans="1:30" ht="13.5" customHeight="1" x14ac:dyDescent="0.35">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row>
    <row r="735" spans="1:30" ht="13.5" customHeight="1" x14ac:dyDescent="0.35">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row>
    <row r="736" spans="1:30" ht="13.5" customHeight="1" x14ac:dyDescent="0.35">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row>
    <row r="737" spans="1:30" ht="13.5" customHeight="1" x14ac:dyDescent="0.35">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c r="AD737" s="17"/>
    </row>
    <row r="738" spans="1:30" ht="13.5" customHeight="1" x14ac:dyDescent="0.35">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c r="AD738" s="17"/>
    </row>
    <row r="739" spans="1:30" ht="13.5" customHeight="1" x14ac:dyDescent="0.35">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c r="AD739" s="17"/>
    </row>
    <row r="740" spans="1:30" ht="13.5" customHeight="1" x14ac:dyDescent="0.35">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c r="AD740" s="17"/>
    </row>
    <row r="741" spans="1:30" ht="13.5" customHeight="1" x14ac:dyDescent="0.35">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c r="AD741" s="17"/>
    </row>
    <row r="742" spans="1:30" ht="13.5" customHeight="1" x14ac:dyDescent="0.35">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row>
    <row r="743" spans="1:30" ht="13.5" customHeight="1" x14ac:dyDescent="0.35">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c r="AD743" s="17"/>
    </row>
    <row r="744" spans="1:30" ht="13.5" customHeight="1" x14ac:dyDescent="0.35">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row>
    <row r="745" spans="1:30" ht="13.5" customHeight="1" x14ac:dyDescent="0.35">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c r="AD745" s="17"/>
    </row>
    <row r="746" spans="1:30" ht="13.5" customHeight="1" x14ac:dyDescent="0.35">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row>
    <row r="747" spans="1:30" ht="13.5" customHeight="1" x14ac:dyDescent="0.35">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c r="AD747" s="17"/>
    </row>
    <row r="748" spans="1:30" ht="13.5" customHeight="1" x14ac:dyDescent="0.35">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row>
    <row r="749" spans="1:30" ht="13.5" customHeight="1" x14ac:dyDescent="0.35">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row>
    <row r="750" spans="1:30" ht="13.5" customHeight="1" x14ac:dyDescent="0.35">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row>
    <row r="751" spans="1:30" ht="13.5" customHeight="1" x14ac:dyDescent="0.35">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c r="AD751" s="17"/>
    </row>
    <row r="752" spans="1:30" ht="13.5" customHeight="1" x14ac:dyDescent="0.35">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row>
    <row r="753" spans="1:30" ht="13.5" customHeight="1" x14ac:dyDescent="0.35">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row>
    <row r="754" spans="1:30" ht="13.5" customHeight="1" x14ac:dyDescent="0.35">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c r="AD754" s="17"/>
    </row>
    <row r="755" spans="1:30" ht="13.5" customHeight="1" x14ac:dyDescent="0.35">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c r="AD755" s="17"/>
    </row>
    <row r="756" spans="1:30" ht="13.5" customHeight="1" x14ac:dyDescent="0.35">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row>
    <row r="757" spans="1:30" ht="13.5" customHeight="1" x14ac:dyDescent="0.35">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c r="AD757" s="17"/>
    </row>
    <row r="758" spans="1:30" ht="13.5" customHeight="1" x14ac:dyDescent="0.35">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row>
    <row r="759" spans="1:30" ht="13.5" customHeight="1" x14ac:dyDescent="0.35">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c r="AD759" s="17"/>
    </row>
    <row r="760" spans="1:30" ht="13.5" customHeight="1" x14ac:dyDescent="0.35">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c r="AD760" s="17"/>
    </row>
    <row r="761" spans="1:30" ht="13.5" customHeight="1" x14ac:dyDescent="0.35">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c r="AD761" s="17"/>
    </row>
    <row r="762" spans="1:30" ht="13.5" customHeight="1" x14ac:dyDescent="0.35">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row>
    <row r="763" spans="1:30" ht="13.5" customHeight="1" x14ac:dyDescent="0.35">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row>
    <row r="764" spans="1:30" ht="13.5" customHeight="1" x14ac:dyDescent="0.35">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row>
    <row r="765" spans="1:30" ht="13.5" customHeight="1" x14ac:dyDescent="0.35">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row>
    <row r="766" spans="1:30" ht="13.5" customHeight="1" x14ac:dyDescent="0.35">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row>
    <row r="767" spans="1:30" ht="13.5" customHeight="1" x14ac:dyDescent="0.35">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c r="AD767" s="17"/>
    </row>
    <row r="768" spans="1:30" ht="13.5" customHeight="1" x14ac:dyDescent="0.35">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row>
    <row r="769" spans="1:30" ht="13.5" customHeight="1" x14ac:dyDescent="0.35">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c r="AD769" s="17"/>
    </row>
    <row r="770" spans="1:30" ht="13.5" customHeight="1" x14ac:dyDescent="0.35">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c r="AD770" s="17"/>
    </row>
    <row r="771" spans="1:30" ht="13.5" customHeight="1" x14ac:dyDescent="0.35">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row>
    <row r="772" spans="1:30" ht="13.5" customHeight="1" x14ac:dyDescent="0.35">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c r="AD772" s="17"/>
    </row>
    <row r="773" spans="1:30" ht="13.5" customHeight="1" x14ac:dyDescent="0.35">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17"/>
    </row>
    <row r="774" spans="1:30" ht="13.5" customHeight="1" x14ac:dyDescent="0.35">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row>
    <row r="775" spans="1:30" ht="13.5" customHeight="1" x14ac:dyDescent="0.35">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c r="AD775" s="17"/>
    </row>
    <row r="776" spans="1:30" ht="13.5" customHeight="1" x14ac:dyDescent="0.35">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row>
    <row r="777" spans="1:30" ht="13.5" customHeight="1" x14ac:dyDescent="0.35">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row>
    <row r="778" spans="1:30" ht="13.5" customHeight="1" x14ac:dyDescent="0.35">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c r="AD778" s="17"/>
    </row>
    <row r="779" spans="1:30" ht="13.5" customHeight="1" x14ac:dyDescent="0.35">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17"/>
    </row>
    <row r="780" spans="1:30" ht="13.5" customHeight="1" x14ac:dyDescent="0.35">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row>
    <row r="781" spans="1:30" ht="13.5" customHeight="1" x14ac:dyDescent="0.35">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c r="AD781" s="17"/>
    </row>
    <row r="782" spans="1:30" ht="13.5" customHeight="1" x14ac:dyDescent="0.35">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row>
    <row r="783" spans="1:30" ht="13.5" customHeight="1" x14ac:dyDescent="0.35">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c r="AD783" s="17"/>
    </row>
    <row r="784" spans="1:30" ht="13.5" customHeight="1" x14ac:dyDescent="0.35">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c r="AD784" s="17"/>
    </row>
    <row r="785" spans="1:30" ht="13.5" customHeight="1" x14ac:dyDescent="0.35">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c r="AD785" s="17"/>
    </row>
    <row r="786" spans="1:30" ht="13.5" customHeight="1" x14ac:dyDescent="0.35">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c r="AD786" s="17"/>
    </row>
    <row r="787" spans="1:30" ht="13.5" customHeight="1" x14ac:dyDescent="0.35">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c r="AD787" s="17"/>
    </row>
    <row r="788" spans="1:30" ht="13.5" customHeight="1" x14ac:dyDescent="0.35">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c r="AD788" s="17"/>
    </row>
    <row r="789" spans="1:30" ht="13.5" customHeight="1" x14ac:dyDescent="0.35">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row>
    <row r="790" spans="1:30" ht="13.5" customHeight="1" x14ac:dyDescent="0.35">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row>
    <row r="791" spans="1:30" ht="13.5" customHeight="1" x14ac:dyDescent="0.35">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c r="AD791" s="17"/>
    </row>
    <row r="792" spans="1:30" ht="13.5" customHeight="1" x14ac:dyDescent="0.35">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c r="AD792" s="17"/>
    </row>
    <row r="793" spans="1:30" ht="13.5" customHeight="1" x14ac:dyDescent="0.35">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c r="AD793" s="17"/>
    </row>
    <row r="794" spans="1:30" ht="13.5" customHeight="1" x14ac:dyDescent="0.35">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c r="AD794" s="17"/>
    </row>
    <row r="795" spans="1:30" ht="13.5" customHeight="1" x14ac:dyDescent="0.35">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c r="AD795" s="17"/>
    </row>
    <row r="796" spans="1:30" ht="13.5" customHeight="1" x14ac:dyDescent="0.35">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row>
    <row r="797" spans="1:30" ht="13.5" customHeight="1" x14ac:dyDescent="0.35">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row>
    <row r="798" spans="1:30" ht="13.5" customHeight="1" x14ac:dyDescent="0.35">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row>
    <row r="799" spans="1:30" ht="13.5" customHeight="1" x14ac:dyDescent="0.35">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c r="AD799" s="17"/>
    </row>
    <row r="800" spans="1:30" ht="13.5" customHeight="1" x14ac:dyDescent="0.35">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c r="AD800" s="17"/>
    </row>
    <row r="801" spans="1:30" ht="13.5" customHeight="1" x14ac:dyDescent="0.35">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c r="AD801" s="17"/>
    </row>
    <row r="802" spans="1:30" ht="13.5" customHeight="1" x14ac:dyDescent="0.35">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c r="AD802" s="17"/>
    </row>
    <row r="803" spans="1:30" ht="13.5" customHeight="1" x14ac:dyDescent="0.35">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c r="AD803" s="17"/>
    </row>
    <row r="804" spans="1:30" ht="13.5" customHeight="1" x14ac:dyDescent="0.35">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c r="AD804" s="17"/>
    </row>
    <row r="805" spans="1:30" ht="13.5" customHeight="1" x14ac:dyDescent="0.35">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c r="AD805" s="17"/>
    </row>
    <row r="806" spans="1:30" ht="13.5" customHeight="1" x14ac:dyDescent="0.35">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row>
    <row r="807" spans="1:30" ht="13.5" customHeight="1" x14ac:dyDescent="0.35">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c r="AD807" s="17"/>
    </row>
    <row r="808" spans="1:30" ht="13.5" customHeight="1" x14ac:dyDescent="0.35">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c r="AD808" s="17"/>
    </row>
    <row r="809" spans="1:30" ht="13.5" customHeight="1" x14ac:dyDescent="0.35">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c r="AD809" s="17"/>
    </row>
    <row r="810" spans="1:30" ht="13.5" customHeight="1" x14ac:dyDescent="0.35">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c r="AD810" s="17"/>
    </row>
    <row r="811" spans="1:30" ht="13.5" customHeight="1" x14ac:dyDescent="0.35">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c r="AD811" s="17"/>
    </row>
    <row r="812" spans="1:30" ht="13.5" customHeight="1" x14ac:dyDescent="0.35">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c r="AD812" s="17"/>
    </row>
    <row r="813" spans="1:30" ht="13.5" customHeight="1" x14ac:dyDescent="0.35">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c r="AD813" s="17"/>
    </row>
    <row r="814" spans="1:30" ht="13.5" customHeight="1" x14ac:dyDescent="0.35">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row>
    <row r="815" spans="1:30" ht="13.5" customHeight="1" x14ac:dyDescent="0.35">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c r="AD815" s="17"/>
    </row>
    <row r="816" spans="1:30" ht="13.5" customHeight="1" x14ac:dyDescent="0.35">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row>
    <row r="817" spans="1:30" ht="13.5" customHeight="1" x14ac:dyDescent="0.35">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c r="AD817" s="17"/>
    </row>
    <row r="818" spans="1:30" ht="13.5" customHeight="1" x14ac:dyDescent="0.35">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c r="AD818" s="17"/>
    </row>
    <row r="819" spans="1:30" ht="13.5" customHeight="1" x14ac:dyDescent="0.35">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c r="AD819" s="17"/>
    </row>
    <row r="820" spans="1:30" ht="13.5" customHeight="1" x14ac:dyDescent="0.35">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c r="AD820" s="17"/>
    </row>
    <row r="821" spans="1:30" ht="13.5" customHeight="1" x14ac:dyDescent="0.35">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c r="AD821" s="17"/>
    </row>
    <row r="822" spans="1:30" ht="13.5" customHeight="1" x14ac:dyDescent="0.35">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row>
    <row r="823" spans="1:30" ht="13.5" customHeight="1" x14ac:dyDescent="0.35">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c r="AD823" s="17"/>
    </row>
    <row r="824" spans="1:30" ht="13.5" customHeight="1" x14ac:dyDescent="0.35">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c r="AD824" s="17"/>
    </row>
    <row r="825" spans="1:30" ht="13.5" customHeight="1" x14ac:dyDescent="0.35">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row>
    <row r="826" spans="1:30" ht="13.5" customHeight="1" x14ac:dyDescent="0.35">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c r="AD826" s="17"/>
    </row>
    <row r="827" spans="1:30" ht="13.5" customHeight="1" x14ac:dyDescent="0.35">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c r="AD827" s="17"/>
    </row>
    <row r="828" spans="1:30" ht="13.5" customHeight="1" x14ac:dyDescent="0.35">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c r="AD828" s="17"/>
    </row>
    <row r="829" spans="1:30" ht="13.5" customHeight="1" x14ac:dyDescent="0.35">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c r="AD829" s="17"/>
    </row>
    <row r="830" spans="1:30" ht="13.5" customHeight="1" x14ac:dyDescent="0.35">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row>
    <row r="831" spans="1:30" ht="13.5" customHeight="1" x14ac:dyDescent="0.35">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c r="AD831" s="17"/>
    </row>
    <row r="832" spans="1:30" ht="13.5" customHeight="1" x14ac:dyDescent="0.35">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c r="AD832" s="17"/>
    </row>
    <row r="833" spans="1:30" ht="13.5" customHeight="1" x14ac:dyDescent="0.35">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c r="AD833" s="17"/>
    </row>
    <row r="834" spans="1:30" ht="13.5" customHeight="1" x14ac:dyDescent="0.35">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row>
    <row r="835" spans="1:30" ht="13.5" customHeight="1" x14ac:dyDescent="0.35">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c r="AD835" s="17"/>
    </row>
    <row r="836" spans="1:30" ht="13.5" customHeight="1" x14ac:dyDescent="0.35">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c r="AD836" s="17"/>
    </row>
    <row r="837" spans="1:30" ht="13.5" customHeight="1" x14ac:dyDescent="0.35">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c r="AD837" s="17"/>
    </row>
    <row r="838" spans="1:30" ht="13.5" customHeight="1" x14ac:dyDescent="0.35">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row>
    <row r="839" spans="1:30" ht="13.5" customHeight="1" x14ac:dyDescent="0.35">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c r="AD839" s="17"/>
    </row>
    <row r="840" spans="1:30" ht="13.5" customHeight="1" x14ac:dyDescent="0.35">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c r="AD840" s="17"/>
    </row>
    <row r="841" spans="1:30" ht="13.5" customHeight="1" x14ac:dyDescent="0.35">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c r="AD841" s="17"/>
    </row>
    <row r="842" spans="1:30" ht="13.5" customHeight="1" x14ac:dyDescent="0.35">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c r="AD842" s="17"/>
    </row>
    <row r="843" spans="1:30" ht="13.5" customHeight="1" x14ac:dyDescent="0.35">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c r="AD843" s="17"/>
    </row>
    <row r="844" spans="1:30" ht="13.5" customHeight="1" x14ac:dyDescent="0.35">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c r="AD844" s="17"/>
    </row>
    <row r="845" spans="1:30" ht="13.5" customHeight="1" x14ac:dyDescent="0.35">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row>
    <row r="846" spans="1:30" ht="13.5" customHeight="1" x14ac:dyDescent="0.35">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row>
    <row r="847" spans="1:30" ht="13.5" customHeight="1" x14ac:dyDescent="0.35">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c r="AD847" s="17"/>
    </row>
    <row r="848" spans="1:30" ht="13.5" customHeight="1" x14ac:dyDescent="0.35">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c r="AD848" s="17"/>
    </row>
    <row r="849" spans="1:30" ht="13.5" customHeight="1" x14ac:dyDescent="0.35">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c r="AD849" s="17"/>
    </row>
    <row r="850" spans="1:30" ht="13.5" customHeight="1" x14ac:dyDescent="0.35">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c r="AD850" s="17"/>
    </row>
    <row r="851" spans="1:30" ht="13.5" customHeight="1" x14ac:dyDescent="0.35">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c r="AD851" s="17"/>
    </row>
    <row r="852" spans="1:30" ht="13.5" customHeight="1" x14ac:dyDescent="0.35">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row>
    <row r="853" spans="1:30" ht="13.5" customHeight="1" x14ac:dyDescent="0.35">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c r="AD853" s="17"/>
    </row>
    <row r="854" spans="1:30" ht="13.5" customHeight="1" x14ac:dyDescent="0.35">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row>
    <row r="855" spans="1:30" ht="13.5" customHeight="1" x14ac:dyDescent="0.35">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c r="AD855" s="17"/>
    </row>
    <row r="856" spans="1:30" ht="13.5" customHeight="1" x14ac:dyDescent="0.35">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c r="AD856" s="17"/>
    </row>
    <row r="857" spans="1:30" ht="13.5" customHeight="1" x14ac:dyDescent="0.35">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c r="AD857" s="17"/>
    </row>
    <row r="858" spans="1:30" ht="13.5" customHeight="1" x14ac:dyDescent="0.35">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c r="AD858" s="17"/>
    </row>
    <row r="859" spans="1:30" ht="13.5" customHeight="1" x14ac:dyDescent="0.35">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row>
    <row r="860" spans="1:30" ht="13.5" customHeight="1" x14ac:dyDescent="0.35">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c r="AD860" s="17"/>
    </row>
    <row r="861" spans="1:30" ht="13.5" customHeight="1" x14ac:dyDescent="0.35">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row>
    <row r="862" spans="1:30" ht="13.5" customHeight="1" x14ac:dyDescent="0.35">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c r="AD862" s="17"/>
    </row>
    <row r="863" spans="1:30" ht="13.5" customHeight="1" x14ac:dyDescent="0.35">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c r="AD863" s="17"/>
    </row>
    <row r="864" spans="1:30" ht="13.5" customHeight="1" x14ac:dyDescent="0.35">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c r="AD864" s="17"/>
    </row>
    <row r="865" spans="1:30" ht="13.5" customHeight="1" x14ac:dyDescent="0.35">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c r="AD865" s="17"/>
    </row>
    <row r="866" spans="1:30" ht="13.5" customHeight="1" x14ac:dyDescent="0.35">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c r="AD866" s="17"/>
    </row>
    <row r="867" spans="1:30" ht="13.5" customHeight="1" x14ac:dyDescent="0.35">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row>
    <row r="868" spans="1:30" ht="13.5" customHeight="1" x14ac:dyDescent="0.35">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c r="AD868" s="17"/>
    </row>
    <row r="869" spans="1:30" ht="13.5" customHeight="1" x14ac:dyDescent="0.35">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c r="AD869" s="17"/>
    </row>
    <row r="870" spans="1:30" ht="13.5" customHeight="1" x14ac:dyDescent="0.35">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row>
    <row r="871" spans="1:30" ht="13.5" customHeight="1" x14ac:dyDescent="0.35">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c r="AD871" s="17"/>
    </row>
    <row r="872" spans="1:30" ht="13.5" customHeight="1" x14ac:dyDescent="0.35">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c r="AD872" s="17"/>
    </row>
    <row r="873" spans="1:30" ht="13.5" customHeight="1" x14ac:dyDescent="0.35">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row>
    <row r="874" spans="1:30" ht="13.5" customHeight="1" x14ac:dyDescent="0.35">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17"/>
    </row>
    <row r="875" spans="1:30" ht="13.5" customHeight="1" x14ac:dyDescent="0.35">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c r="AD875" s="17"/>
    </row>
    <row r="876" spans="1:30" ht="13.5" customHeight="1" x14ac:dyDescent="0.35">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c r="AD876" s="17"/>
    </row>
    <row r="877" spans="1:30" ht="13.5" customHeight="1" x14ac:dyDescent="0.35">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c r="AD877" s="17"/>
    </row>
    <row r="878" spans="1:30" ht="13.5" customHeight="1" x14ac:dyDescent="0.35">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c r="AD878" s="17"/>
    </row>
    <row r="879" spans="1:30" ht="13.5" customHeight="1" x14ac:dyDescent="0.35">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c r="AD879" s="17"/>
    </row>
    <row r="880" spans="1:30" ht="13.5" customHeight="1" x14ac:dyDescent="0.35">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c r="AD880" s="17"/>
    </row>
    <row r="881" spans="1:30" ht="13.5" customHeight="1" x14ac:dyDescent="0.35">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c r="AD881" s="17"/>
    </row>
    <row r="882" spans="1:30" ht="13.5" customHeight="1" x14ac:dyDescent="0.35">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c r="AD882" s="17"/>
    </row>
    <row r="883" spans="1:30" ht="13.5" customHeight="1" x14ac:dyDescent="0.35">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c r="AD883" s="17"/>
    </row>
    <row r="884" spans="1:30" ht="13.5" customHeight="1" x14ac:dyDescent="0.35">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c r="AD884" s="17"/>
    </row>
    <row r="885" spans="1:30" ht="13.5" customHeight="1" x14ac:dyDescent="0.35">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c r="AD885" s="17"/>
    </row>
    <row r="886" spans="1:30" ht="13.5" customHeight="1" x14ac:dyDescent="0.35">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c r="AD886" s="17"/>
    </row>
    <row r="887" spans="1:30" ht="13.5" customHeight="1" x14ac:dyDescent="0.35">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c r="AD887" s="17"/>
    </row>
    <row r="888" spans="1:30" ht="13.5" customHeight="1" x14ac:dyDescent="0.35">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row>
    <row r="889" spans="1:30" ht="13.5" customHeight="1" x14ac:dyDescent="0.35">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c r="AD889" s="17"/>
    </row>
    <row r="890" spans="1:30" ht="13.5" customHeight="1" x14ac:dyDescent="0.35">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c r="AD890" s="17"/>
    </row>
    <row r="891" spans="1:30" ht="13.5" customHeight="1" x14ac:dyDescent="0.35">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c r="AD891" s="17"/>
    </row>
    <row r="892" spans="1:30" ht="13.5" customHeight="1" x14ac:dyDescent="0.35">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c r="AD892" s="17"/>
    </row>
    <row r="893" spans="1:30" ht="13.5" customHeight="1" x14ac:dyDescent="0.35">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c r="AD893" s="17"/>
    </row>
    <row r="894" spans="1:30" ht="13.5" customHeight="1" x14ac:dyDescent="0.35">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17"/>
    </row>
    <row r="895" spans="1:30" ht="13.5" customHeight="1" x14ac:dyDescent="0.35">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row>
    <row r="896" spans="1:30" ht="13.5" customHeight="1" x14ac:dyDescent="0.35">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row>
    <row r="897" spans="1:30" ht="13.5" customHeight="1" x14ac:dyDescent="0.35">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c r="AD897" s="17"/>
    </row>
    <row r="898" spans="1:30" ht="13.5" customHeight="1" x14ac:dyDescent="0.35">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row>
    <row r="899" spans="1:30" ht="13.5" customHeight="1" x14ac:dyDescent="0.35">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c r="AD899" s="17"/>
    </row>
    <row r="900" spans="1:30" ht="13.5" customHeight="1" x14ac:dyDescent="0.35">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row>
    <row r="901" spans="1:30" ht="13.5" customHeight="1" x14ac:dyDescent="0.35">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c r="AD901" s="17"/>
    </row>
    <row r="902" spans="1:30" ht="13.5" customHeight="1" x14ac:dyDescent="0.35">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c r="AD902" s="17"/>
    </row>
    <row r="903" spans="1:30" ht="13.5" customHeight="1" x14ac:dyDescent="0.35">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c r="AD903" s="17"/>
    </row>
    <row r="904" spans="1:30" ht="13.5" customHeight="1" x14ac:dyDescent="0.35">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c r="AD904" s="17"/>
    </row>
    <row r="905" spans="1:30" ht="13.5" customHeight="1" x14ac:dyDescent="0.35">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c r="AD905" s="17"/>
    </row>
    <row r="906" spans="1:30" ht="13.5" customHeight="1" x14ac:dyDescent="0.35">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row>
    <row r="907" spans="1:30" ht="13.5" customHeight="1" x14ac:dyDescent="0.35">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c r="AD907" s="17"/>
    </row>
    <row r="908" spans="1:30" ht="13.5" customHeight="1" x14ac:dyDescent="0.35">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c r="AD908" s="17"/>
    </row>
    <row r="909" spans="1:30" ht="13.5" customHeight="1" x14ac:dyDescent="0.35">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c r="AD909" s="17"/>
    </row>
    <row r="910" spans="1:30" ht="13.5" customHeight="1" x14ac:dyDescent="0.35">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c r="AD910" s="17"/>
    </row>
    <row r="911" spans="1:30" ht="13.5" customHeight="1" x14ac:dyDescent="0.35">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c r="AD911" s="17"/>
    </row>
    <row r="912" spans="1:30" ht="13.5" customHeight="1" x14ac:dyDescent="0.35">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c r="AD912" s="17"/>
    </row>
    <row r="913" spans="1:30" ht="13.5" customHeight="1" x14ac:dyDescent="0.35">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c r="AD913" s="17"/>
    </row>
    <row r="914" spans="1:30" ht="13.5" customHeight="1" x14ac:dyDescent="0.35">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c r="AD914" s="17"/>
    </row>
    <row r="915" spans="1:30" ht="13.5" customHeight="1" x14ac:dyDescent="0.35">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c r="AD915" s="17"/>
    </row>
    <row r="916" spans="1:30" ht="13.5" customHeight="1" x14ac:dyDescent="0.35">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c r="AD916" s="17"/>
    </row>
    <row r="917" spans="1:30" ht="13.5" customHeight="1" x14ac:dyDescent="0.35">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c r="AD917" s="17"/>
    </row>
    <row r="918" spans="1:30" ht="13.5" customHeight="1" x14ac:dyDescent="0.35">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c r="AD918" s="17"/>
    </row>
    <row r="919" spans="1:30" ht="13.5" customHeight="1" x14ac:dyDescent="0.35">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c r="AD919" s="17"/>
    </row>
    <row r="920" spans="1:30" ht="13.5" customHeight="1" x14ac:dyDescent="0.35">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c r="AD920" s="17"/>
    </row>
    <row r="921" spans="1:30" ht="13.5" customHeight="1" x14ac:dyDescent="0.35">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c r="AD921" s="17"/>
    </row>
    <row r="922" spans="1:30" ht="13.5" customHeight="1" x14ac:dyDescent="0.35">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c r="AD922" s="17"/>
    </row>
    <row r="923" spans="1:30" ht="13.5" customHeight="1" x14ac:dyDescent="0.35">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c r="AB923" s="17"/>
      <c r="AC923" s="17"/>
      <c r="AD923" s="17"/>
    </row>
    <row r="924" spans="1:30" ht="13.5" customHeight="1" x14ac:dyDescent="0.35">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c r="AD924" s="17"/>
    </row>
    <row r="925" spans="1:30" ht="13.5" customHeight="1" x14ac:dyDescent="0.35">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c r="AB925" s="17"/>
      <c r="AC925" s="17"/>
      <c r="AD925" s="17"/>
    </row>
    <row r="926" spans="1:30" ht="13.5" customHeight="1" x14ac:dyDescent="0.35">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c r="AB926" s="17"/>
      <c r="AC926" s="17"/>
      <c r="AD926" s="17"/>
    </row>
    <row r="927" spans="1:30" ht="13.5" customHeight="1" x14ac:dyDescent="0.35">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17"/>
    </row>
    <row r="928" spans="1:30" ht="13.5" customHeight="1" x14ac:dyDescent="0.35">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c r="AD928" s="17"/>
    </row>
    <row r="929" spans="1:30" ht="13.5" customHeight="1" x14ac:dyDescent="0.35">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c r="AD929" s="17"/>
    </row>
    <row r="930" spans="1:30" ht="13.5" customHeight="1" x14ac:dyDescent="0.35">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c r="AB930" s="17"/>
      <c r="AC930" s="17"/>
      <c r="AD930" s="17"/>
    </row>
    <row r="931" spans="1:30" ht="13.5" customHeight="1" x14ac:dyDescent="0.35">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c r="AB931" s="17"/>
      <c r="AC931" s="17"/>
      <c r="AD931" s="17"/>
    </row>
    <row r="932" spans="1:30" ht="13.5" customHeight="1" x14ac:dyDescent="0.35">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c r="AB932" s="17"/>
      <c r="AC932" s="17"/>
      <c r="AD932" s="17"/>
    </row>
    <row r="933" spans="1:30" ht="13.5" customHeight="1" x14ac:dyDescent="0.35">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c r="AD933" s="17"/>
    </row>
    <row r="934" spans="1:30" ht="13.5" customHeight="1" x14ac:dyDescent="0.35">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c r="AB934" s="17"/>
      <c r="AC934" s="17"/>
      <c r="AD934" s="17"/>
    </row>
    <row r="935" spans="1:30" ht="13.5" customHeight="1" x14ac:dyDescent="0.35">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c r="AB935" s="17"/>
      <c r="AC935" s="17"/>
      <c r="AD935" s="17"/>
    </row>
    <row r="936" spans="1:30" ht="13.5" customHeight="1" x14ac:dyDescent="0.35">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c r="AB936" s="17"/>
      <c r="AC936" s="17"/>
      <c r="AD936" s="17"/>
    </row>
    <row r="937" spans="1:30" ht="13.5" customHeight="1" x14ac:dyDescent="0.35">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c r="AB937" s="17"/>
      <c r="AC937" s="17"/>
      <c r="AD937" s="17"/>
    </row>
    <row r="938" spans="1:30" ht="13.5" customHeight="1" x14ac:dyDescent="0.35">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c r="AB938" s="17"/>
      <c r="AC938" s="17"/>
      <c r="AD938" s="17"/>
    </row>
    <row r="939" spans="1:30" ht="13.5" customHeight="1" x14ac:dyDescent="0.35">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c r="AB939" s="17"/>
      <c r="AC939" s="17"/>
      <c r="AD939" s="17"/>
    </row>
    <row r="940" spans="1:30" ht="13.5" customHeight="1" x14ac:dyDescent="0.35">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c r="AB940" s="17"/>
      <c r="AC940" s="17"/>
      <c r="AD940" s="17"/>
    </row>
    <row r="941" spans="1:30" ht="13.5" customHeight="1" x14ac:dyDescent="0.35">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c r="AB941" s="17"/>
      <c r="AC941" s="17"/>
      <c r="AD941" s="17"/>
    </row>
    <row r="942" spans="1:30" ht="13.5" customHeight="1" x14ac:dyDescent="0.35">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c r="AD942" s="17"/>
    </row>
    <row r="943" spans="1:30" ht="13.5" customHeight="1" x14ac:dyDescent="0.35">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c r="AB943" s="17"/>
      <c r="AC943" s="17"/>
      <c r="AD943" s="17"/>
    </row>
    <row r="944" spans="1:30" ht="13.5" customHeight="1" x14ac:dyDescent="0.35">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c r="AB944" s="17"/>
      <c r="AC944" s="17"/>
      <c r="AD944" s="17"/>
    </row>
    <row r="945" spans="1:30" ht="13.5" customHeight="1" x14ac:dyDescent="0.35">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c r="AB945" s="17"/>
      <c r="AC945" s="17"/>
      <c r="AD945" s="17"/>
    </row>
    <row r="946" spans="1:30" ht="13.5" customHeight="1" x14ac:dyDescent="0.35">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c r="AB946" s="17"/>
      <c r="AC946" s="17"/>
      <c r="AD946" s="17"/>
    </row>
    <row r="947" spans="1:30" ht="13.5" customHeight="1" x14ac:dyDescent="0.35">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c r="AB947" s="17"/>
      <c r="AC947" s="17"/>
      <c r="AD947" s="17"/>
    </row>
    <row r="948" spans="1:30" ht="13.5" customHeight="1" x14ac:dyDescent="0.35">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c r="AB948" s="17"/>
      <c r="AC948" s="17"/>
      <c r="AD948" s="17"/>
    </row>
    <row r="949" spans="1:30" ht="13.5" customHeight="1" x14ac:dyDescent="0.35">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c r="AB949" s="17"/>
      <c r="AC949" s="17"/>
      <c r="AD949" s="17"/>
    </row>
    <row r="950" spans="1:30" ht="13.5" customHeight="1" x14ac:dyDescent="0.35">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c r="AB950" s="17"/>
      <c r="AC950" s="17"/>
      <c r="AD950" s="17"/>
    </row>
    <row r="951" spans="1:30" ht="13.5" customHeight="1" x14ac:dyDescent="0.35">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c r="AB951" s="17"/>
      <c r="AC951" s="17"/>
      <c r="AD951" s="17"/>
    </row>
    <row r="952" spans="1:30" ht="13.5" customHeight="1" x14ac:dyDescent="0.35">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c r="AB952" s="17"/>
      <c r="AC952" s="17"/>
      <c r="AD952" s="17"/>
    </row>
    <row r="953" spans="1:30" ht="13.5" customHeight="1" x14ac:dyDescent="0.35">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c r="AB953" s="17"/>
      <c r="AC953" s="17"/>
      <c r="AD953" s="17"/>
    </row>
    <row r="954" spans="1:30" ht="13.5" customHeight="1" x14ac:dyDescent="0.35">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c r="AB954" s="17"/>
      <c r="AC954" s="17"/>
      <c r="AD954" s="17"/>
    </row>
    <row r="955" spans="1:30" ht="13.5" customHeight="1" x14ac:dyDescent="0.35">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c r="AB955" s="17"/>
      <c r="AC955" s="17"/>
      <c r="AD955" s="17"/>
    </row>
    <row r="956" spans="1:30" ht="13.5" customHeight="1" x14ac:dyDescent="0.35">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c r="AB956" s="17"/>
      <c r="AC956" s="17"/>
      <c r="AD956" s="17"/>
    </row>
    <row r="957" spans="1:30" ht="13.5" customHeight="1" x14ac:dyDescent="0.35">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c r="AB957" s="17"/>
      <c r="AC957" s="17"/>
      <c r="AD957" s="17"/>
    </row>
    <row r="958" spans="1:30" ht="13.5" customHeight="1" x14ac:dyDescent="0.35">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c r="AB958" s="17"/>
      <c r="AC958" s="17"/>
      <c r="AD958" s="17"/>
    </row>
    <row r="959" spans="1:30" ht="13.5" customHeight="1" x14ac:dyDescent="0.35">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c r="AB959" s="17"/>
      <c r="AC959" s="17"/>
      <c r="AD959" s="17"/>
    </row>
    <row r="960" spans="1:30" ht="13.5" customHeight="1" x14ac:dyDescent="0.35">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c r="AB960" s="17"/>
      <c r="AC960" s="17"/>
      <c r="AD960" s="17"/>
    </row>
    <row r="961" spans="1:30" ht="13.5" customHeight="1" x14ac:dyDescent="0.35">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c r="AB961" s="17"/>
      <c r="AC961" s="17"/>
      <c r="AD961" s="17"/>
    </row>
    <row r="962" spans="1:30" ht="13.5" customHeight="1" x14ac:dyDescent="0.35">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c r="AD962" s="17"/>
    </row>
    <row r="963" spans="1:30" ht="13.5" customHeight="1" x14ac:dyDescent="0.35">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7"/>
      <c r="AB963" s="17"/>
      <c r="AC963" s="17"/>
      <c r="AD963" s="17"/>
    </row>
    <row r="964" spans="1:30" ht="13.5" customHeight="1" x14ac:dyDescent="0.35">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c r="AB964" s="17"/>
      <c r="AC964" s="17"/>
      <c r="AD964" s="17"/>
    </row>
    <row r="965" spans="1:30" ht="13.5" customHeight="1" x14ac:dyDescent="0.35">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7"/>
      <c r="AB965" s="17"/>
      <c r="AC965" s="17"/>
      <c r="AD965" s="17"/>
    </row>
    <row r="966" spans="1:30" ht="13.5" customHeight="1" x14ac:dyDescent="0.35">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c r="AB966" s="17"/>
      <c r="AC966" s="17"/>
      <c r="AD966" s="17"/>
    </row>
    <row r="967" spans="1:30" ht="13.5" customHeight="1" x14ac:dyDescent="0.35">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7"/>
      <c r="AB967" s="17"/>
      <c r="AC967" s="17"/>
      <c r="AD967" s="17"/>
    </row>
    <row r="968" spans="1:30" ht="13.5" customHeight="1" x14ac:dyDescent="0.35">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c r="AA968" s="17"/>
      <c r="AB968" s="17"/>
      <c r="AC968" s="17"/>
      <c r="AD968" s="17"/>
    </row>
    <row r="969" spans="1:30" ht="13.5" customHeight="1" x14ac:dyDescent="0.35">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c r="AA969" s="17"/>
      <c r="AB969" s="17"/>
      <c r="AC969" s="17"/>
      <c r="AD969" s="17"/>
    </row>
    <row r="970" spans="1:30" ht="13.5" customHeight="1" x14ac:dyDescent="0.35">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c r="AA970" s="17"/>
      <c r="AB970" s="17"/>
      <c r="AC970" s="17"/>
      <c r="AD970" s="17"/>
    </row>
    <row r="971" spans="1:30" ht="13.5" customHeight="1" x14ac:dyDescent="0.35">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c r="AA971" s="17"/>
      <c r="AB971" s="17"/>
      <c r="AC971" s="17"/>
      <c r="AD971" s="17"/>
    </row>
    <row r="972" spans="1:30" ht="13.5" customHeight="1" x14ac:dyDescent="0.35">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c r="AA972" s="17"/>
      <c r="AB972" s="17"/>
      <c r="AC972" s="17"/>
      <c r="AD972" s="17"/>
    </row>
    <row r="973" spans="1:30" ht="13.5" customHeight="1" x14ac:dyDescent="0.35">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c r="AA973" s="17"/>
      <c r="AB973" s="17"/>
      <c r="AC973" s="17"/>
      <c r="AD973" s="17"/>
    </row>
    <row r="974" spans="1:30" ht="13.5" customHeight="1" x14ac:dyDescent="0.35">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c r="AA974" s="17"/>
      <c r="AB974" s="17"/>
      <c r="AC974" s="17"/>
      <c r="AD974" s="17"/>
    </row>
    <row r="975" spans="1:30" ht="13.5" customHeight="1" x14ac:dyDescent="0.35">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c r="AA975" s="17"/>
      <c r="AB975" s="17"/>
      <c r="AC975" s="17"/>
      <c r="AD975" s="17"/>
    </row>
    <row r="976" spans="1:30" ht="13.5" customHeight="1" x14ac:dyDescent="0.35">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c r="AA976" s="17"/>
      <c r="AB976" s="17"/>
      <c r="AC976" s="17"/>
      <c r="AD976" s="17"/>
    </row>
    <row r="977" spans="1:30" ht="13.5" customHeight="1" x14ac:dyDescent="0.35">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c r="AA977" s="17"/>
      <c r="AB977" s="17"/>
      <c r="AC977" s="17"/>
      <c r="AD977" s="17"/>
    </row>
    <row r="978" spans="1:30" ht="13.5" customHeight="1" x14ac:dyDescent="0.35">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c r="AA978" s="17"/>
      <c r="AB978" s="17"/>
      <c r="AC978" s="17"/>
      <c r="AD978" s="17"/>
    </row>
    <row r="979" spans="1:30" ht="13.5" customHeight="1" x14ac:dyDescent="0.35">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c r="AA979" s="17"/>
      <c r="AB979" s="17"/>
      <c r="AC979" s="17"/>
      <c r="AD979" s="17"/>
    </row>
    <row r="980" spans="1:30" ht="13.5" customHeight="1" x14ac:dyDescent="0.35">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c r="AA980" s="17"/>
      <c r="AB980" s="17"/>
      <c r="AC980" s="17"/>
      <c r="AD980" s="17"/>
    </row>
    <row r="981" spans="1:30" ht="13.5" customHeight="1" x14ac:dyDescent="0.35">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c r="AA981" s="17"/>
      <c r="AB981" s="17"/>
      <c r="AC981" s="17"/>
      <c r="AD981" s="17"/>
    </row>
    <row r="982" spans="1:30" ht="13.5" customHeight="1" x14ac:dyDescent="0.35">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c r="AA982" s="17"/>
      <c r="AB982" s="17"/>
      <c r="AC982" s="17"/>
      <c r="AD982" s="17"/>
    </row>
    <row r="983" spans="1:30" ht="13.5" customHeight="1" x14ac:dyDescent="0.35">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c r="AA983" s="17"/>
      <c r="AB983" s="17"/>
      <c r="AC983" s="17"/>
      <c r="AD983" s="17"/>
    </row>
    <row r="984" spans="1:30" ht="13.5" customHeight="1" x14ac:dyDescent="0.35">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c r="AA984" s="17"/>
      <c r="AB984" s="17"/>
      <c r="AC984" s="17"/>
      <c r="AD984" s="17"/>
    </row>
    <row r="985" spans="1:30" ht="13.5" customHeight="1" x14ac:dyDescent="0.35">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c r="AA985" s="17"/>
      <c r="AB985" s="17"/>
      <c r="AC985" s="17"/>
      <c r="AD985" s="17"/>
    </row>
    <row r="986" spans="1:30" ht="13.5" customHeight="1" x14ac:dyDescent="0.35">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c r="AA986" s="17"/>
      <c r="AB986" s="17"/>
      <c r="AC986" s="17"/>
      <c r="AD986" s="17"/>
    </row>
    <row r="987" spans="1:30" ht="13.5" customHeight="1" x14ac:dyDescent="0.35">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c r="AA987" s="17"/>
      <c r="AB987" s="17"/>
      <c r="AC987" s="17"/>
      <c r="AD987" s="17"/>
    </row>
    <row r="988" spans="1:30" ht="13.5" customHeight="1" x14ac:dyDescent="0.35">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c r="AB988" s="17"/>
      <c r="AC988" s="17"/>
      <c r="AD988" s="17"/>
    </row>
    <row r="989" spans="1:30" ht="13.5" customHeight="1" x14ac:dyDescent="0.35">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c r="AA989" s="17"/>
      <c r="AB989" s="17"/>
      <c r="AC989" s="17"/>
      <c r="AD989" s="17"/>
    </row>
    <row r="990" spans="1:30" ht="13.5" customHeight="1" x14ac:dyDescent="0.35">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c r="AA990" s="17"/>
      <c r="AB990" s="17"/>
      <c r="AC990" s="17"/>
      <c r="AD990" s="17"/>
    </row>
    <row r="991" spans="1:30" ht="13.5" customHeight="1" x14ac:dyDescent="0.35">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c r="AA991" s="17"/>
      <c r="AB991" s="17"/>
      <c r="AC991" s="17"/>
      <c r="AD991" s="17"/>
    </row>
    <row r="992" spans="1:30" ht="13.5" customHeight="1" x14ac:dyDescent="0.35">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c r="AA992" s="17"/>
      <c r="AB992" s="17"/>
      <c r="AC992" s="17"/>
      <c r="AD992" s="17"/>
    </row>
  </sheetData>
  <mergeCells count="8">
    <mergeCell ref="Y5:Y7"/>
    <mergeCell ref="K6:V6"/>
    <mergeCell ref="K5:V5"/>
    <mergeCell ref="W5:W7"/>
    <mergeCell ref="X5:X7"/>
    <mergeCell ref="Z5:Z7"/>
    <mergeCell ref="AA5:AA7"/>
    <mergeCell ref="AB5:AB7"/>
  </mergeCells>
  <pageMargins left="0.7" right="0.7" top="0.75" bottom="0.75" header="0" footer="0"/>
  <pageSetup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0CDB-5EB4-42DA-BA9E-5BB408030193}">
  <sheetPr>
    <tabColor rgb="FF44546A"/>
    <pageSetUpPr fitToPage="1"/>
  </sheetPr>
  <dimension ref="A1:Z837"/>
  <sheetViews>
    <sheetView workbookViewId="0"/>
  </sheetViews>
  <sheetFormatPr defaultColWidth="12.625" defaultRowHeight="15" customHeight="1" outlineLevelRow="1" x14ac:dyDescent="0.35"/>
  <cols>
    <col min="1" max="1" width="29.125" style="77" customWidth="1"/>
    <col min="2" max="2" width="57.5" style="77" customWidth="1"/>
    <col min="3" max="3" width="40" style="77" customWidth="1"/>
    <col min="4" max="26" width="7.625" style="77" customWidth="1"/>
    <col min="27" max="16384" width="12.625" style="77"/>
  </cols>
  <sheetData>
    <row r="1" spans="1:26" ht="12.75" customHeight="1" x14ac:dyDescent="0.4">
      <c r="A1" s="87"/>
      <c r="B1" s="88"/>
      <c r="C1" s="88"/>
      <c r="D1" s="88"/>
      <c r="E1" s="88"/>
      <c r="F1" s="88"/>
      <c r="G1" s="88"/>
      <c r="H1" s="88"/>
      <c r="I1" s="88"/>
      <c r="J1" s="88"/>
      <c r="K1" s="88"/>
      <c r="L1" s="88"/>
      <c r="M1" s="88"/>
      <c r="N1" s="88"/>
      <c r="O1" s="88"/>
      <c r="P1" s="88"/>
      <c r="Q1" s="88"/>
      <c r="R1" s="88"/>
      <c r="S1" s="88"/>
      <c r="T1" s="88"/>
      <c r="U1" s="88"/>
      <c r="V1" s="88"/>
      <c r="W1" s="88"/>
      <c r="X1" s="88"/>
      <c r="Y1" s="88"/>
      <c r="Z1" s="88"/>
    </row>
    <row r="2" spans="1:26" ht="12.75" customHeight="1" x14ac:dyDescent="0.4">
      <c r="A2" s="88"/>
      <c r="B2" s="89" t="s">
        <v>156</v>
      </c>
      <c r="C2" s="88"/>
      <c r="D2" s="88"/>
      <c r="E2" s="88"/>
      <c r="F2" s="88"/>
      <c r="G2" s="88"/>
      <c r="H2" s="88"/>
      <c r="I2" s="88"/>
      <c r="J2" s="88"/>
      <c r="K2" s="88"/>
      <c r="L2" s="88"/>
      <c r="M2" s="88"/>
      <c r="N2" s="88"/>
      <c r="O2" s="88"/>
      <c r="P2" s="88"/>
      <c r="Q2" s="88"/>
      <c r="R2" s="88"/>
      <c r="S2" s="88"/>
      <c r="T2" s="88"/>
      <c r="U2" s="88"/>
      <c r="V2" s="88"/>
      <c r="W2" s="88"/>
      <c r="X2" s="88"/>
      <c r="Y2" s="88"/>
      <c r="Z2" s="88"/>
    </row>
    <row r="3" spans="1:26" ht="12.75" customHeight="1" x14ac:dyDescent="0.4">
      <c r="A3" s="88"/>
      <c r="B3" s="90"/>
      <c r="C3" s="88"/>
      <c r="D3" s="88"/>
      <c r="E3" s="87"/>
      <c r="F3" s="88"/>
      <c r="G3" s="88"/>
      <c r="H3" s="88"/>
      <c r="I3" s="88"/>
      <c r="J3" s="88"/>
      <c r="K3" s="88"/>
      <c r="L3" s="88"/>
      <c r="M3" s="88"/>
      <c r="N3" s="88"/>
      <c r="O3" s="88"/>
      <c r="P3" s="88"/>
      <c r="Q3" s="88"/>
      <c r="R3" s="88"/>
      <c r="S3" s="88"/>
      <c r="T3" s="88"/>
      <c r="U3" s="88"/>
      <c r="V3" s="88"/>
      <c r="W3" s="88"/>
      <c r="X3" s="88"/>
      <c r="Y3" s="88"/>
      <c r="Z3" s="88"/>
    </row>
    <row r="4" spans="1:26" ht="12.75" customHeight="1" x14ac:dyDescent="0.4">
      <c r="A4" s="91" t="s">
        <v>157</v>
      </c>
      <c r="B4" s="90"/>
      <c r="C4" s="88"/>
      <c r="D4" s="88"/>
      <c r="E4" s="87"/>
      <c r="F4" s="88"/>
      <c r="G4" s="88"/>
      <c r="H4" s="88"/>
      <c r="I4" s="88"/>
      <c r="J4" s="88"/>
      <c r="K4" s="88"/>
      <c r="L4" s="88"/>
      <c r="M4" s="88"/>
      <c r="N4" s="88"/>
      <c r="O4" s="88"/>
      <c r="P4" s="88"/>
      <c r="Q4" s="88"/>
      <c r="R4" s="88"/>
      <c r="S4" s="88"/>
      <c r="T4" s="88"/>
      <c r="U4" s="88"/>
      <c r="V4" s="88"/>
      <c r="W4" s="88"/>
      <c r="X4" s="88"/>
      <c r="Y4" s="88"/>
      <c r="Z4" s="88"/>
    </row>
    <row r="5" spans="1:26" ht="12.75" customHeight="1" x14ac:dyDescent="0.4">
      <c r="A5" s="91" t="s">
        <v>17</v>
      </c>
      <c r="B5" s="90" t="s">
        <v>158</v>
      </c>
      <c r="C5" s="88"/>
      <c r="D5" s="88"/>
      <c r="E5" s="87"/>
      <c r="F5" s="88"/>
      <c r="G5" s="88"/>
      <c r="H5" s="88"/>
      <c r="I5" s="88"/>
      <c r="J5" s="88"/>
      <c r="K5" s="88"/>
      <c r="L5" s="88"/>
      <c r="M5" s="88"/>
      <c r="N5" s="88"/>
      <c r="O5" s="88"/>
      <c r="P5" s="88"/>
      <c r="Q5" s="88"/>
      <c r="R5" s="88"/>
      <c r="S5" s="88"/>
      <c r="T5" s="88"/>
      <c r="U5" s="88"/>
      <c r="V5" s="88"/>
      <c r="W5" s="88"/>
      <c r="X5" s="88"/>
      <c r="Y5" s="88"/>
      <c r="Z5" s="88"/>
    </row>
    <row r="6" spans="1:26" ht="12.75" customHeight="1" x14ac:dyDescent="0.4">
      <c r="A6" s="91" t="s">
        <v>159</v>
      </c>
      <c r="B6" s="90" t="s">
        <v>160</v>
      </c>
      <c r="C6" s="88"/>
      <c r="D6" s="88"/>
      <c r="E6" s="87"/>
      <c r="F6" s="88"/>
      <c r="G6" s="88"/>
      <c r="H6" s="88"/>
      <c r="I6" s="88"/>
      <c r="J6" s="88"/>
      <c r="K6" s="88"/>
      <c r="L6" s="88"/>
      <c r="M6" s="88"/>
      <c r="N6" s="88"/>
      <c r="O6" s="88"/>
      <c r="P6" s="88"/>
      <c r="Q6" s="88"/>
      <c r="R6" s="88"/>
      <c r="S6" s="88"/>
      <c r="T6" s="88"/>
      <c r="U6" s="88"/>
      <c r="V6" s="88"/>
      <c r="W6" s="88"/>
      <c r="X6" s="88"/>
      <c r="Y6" s="88"/>
      <c r="Z6" s="88"/>
    </row>
    <row r="7" spans="1:26" ht="12.75" customHeight="1" x14ac:dyDescent="0.4">
      <c r="A7" s="91" t="s">
        <v>161</v>
      </c>
      <c r="B7" s="90"/>
      <c r="C7" s="88"/>
      <c r="D7" s="88"/>
      <c r="E7" s="87"/>
      <c r="F7" s="88"/>
      <c r="G7" s="88"/>
      <c r="H7" s="88"/>
      <c r="I7" s="88"/>
      <c r="J7" s="88"/>
      <c r="K7" s="88"/>
      <c r="L7" s="88"/>
      <c r="M7" s="88"/>
      <c r="N7" s="88"/>
      <c r="O7" s="88"/>
      <c r="P7" s="88"/>
      <c r="Q7" s="88"/>
      <c r="R7" s="88"/>
      <c r="S7" s="88"/>
      <c r="T7" s="88"/>
      <c r="U7" s="88"/>
      <c r="V7" s="88"/>
      <c r="W7" s="88"/>
      <c r="X7" s="88"/>
      <c r="Y7" s="88"/>
      <c r="Z7" s="88"/>
    </row>
    <row r="8" spans="1:26" ht="12.75" customHeight="1" thickBot="1" x14ac:dyDescent="0.4">
      <c r="A8" s="88"/>
      <c r="B8" s="92"/>
      <c r="C8" s="88"/>
      <c r="D8" s="88"/>
      <c r="E8" s="88"/>
      <c r="F8" s="88"/>
      <c r="G8" s="88"/>
      <c r="H8" s="88"/>
      <c r="I8" s="88"/>
      <c r="J8" s="88"/>
      <c r="K8" s="88"/>
      <c r="L8" s="88"/>
      <c r="M8" s="88"/>
      <c r="N8" s="88"/>
      <c r="O8" s="88"/>
      <c r="P8" s="88"/>
      <c r="Q8" s="88"/>
      <c r="R8" s="88"/>
      <c r="S8" s="88"/>
      <c r="T8" s="88"/>
      <c r="U8" s="88"/>
      <c r="V8" s="88"/>
      <c r="W8" s="88"/>
      <c r="X8" s="88"/>
      <c r="Y8" s="88"/>
      <c r="Z8" s="88"/>
    </row>
    <row r="9" spans="1:26" ht="15" customHeight="1" thickBot="1" x14ac:dyDescent="0.45">
      <c r="A9" s="93" t="s">
        <v>162</v>
      </c>
      <c r="B9" s="94" t="s">
        <v>163</v>
      </c>
      <c r="C9" s="88"/>
      <c r="D9" s="88"/>
      <c r="E9" s="88"/>
      <c r="F9" s="88"/>
      <c r="G9" s="88"/>
      <c r="H9" s="88"/>
      <c r="I9" s="88"/>
      <c r="J9" s="88"/>
      <c r="K9" s="88"/>
      <c r="L9" s="88"/>
      <c r="M9" s="88"/>
      <c r="N9" s="88"/>
      <c r="O9" s="88"/>
      <c r="P9" s="88"/>
      <c r="Q9" s="88"/>
      <c r="R9" s="88"/>
      <c r="S9" s="88"/>
      <c r="T9" s="88"/>
      <c r="U9" s="88"/>
      <c r="V9" s="88"/>
      <c r="W9" s="88"/>
      <c r="X9" s="88"/>
      <c r="Y9" s="88"/>
      <c r="Z9" s="88"/>
    </row>
    <row r="10" spans="1:26" ht="12.75" customHeight="1" outlineLevel="1" x14ac:dyDescent="0.4">
      <c r="A10" s="95"/>
      <c r="B10" s="96"/>
      <c r="C10" s="88"/>
      <c r="D10" s="88"/>
      <c r="E10" s="88"/>
      <c r="F10" s="88"/>
      <c r="G10" s="88"/>
      <c r="H10" s="88"/>
      <c r="I10" s="88"/>
      <c r="J10" s="88"/>
      <c r="K10" s="88"/>
      <c r="L10" s="88"/>
      <c r="M10" s="88"/>
      <c r="N10" s="88"/>
      <c r="O10" s="88"/>
      <c r="P10" s="88"/>
      <c r="Q10" s="88"/>
      <c r="R10" s="88"/>
      <c r="S10" s="88"/>
      <c r="T10" s="88"/>
      <c r="U10" s="88"/>
      <c r="V10" s="88"/>
      <c r="W10" s="88"/>
      <c r="X10" s="88"/>
      <c r="Y10" s="88"/>
      <c r="Z10" s="88"/>
    </row>
    <row r="11" spans="1:26" ht="12.75" customHeight="1" outlineLevel="1" x14ac:dyDescent="0.4">
      <c r="A11" s="97" t="s">
        <v>51</v>
      </c>
      <c r="B11" s="98"/>
      <c r="C11" s="88"/>
      <c r="D11" s="88"/>
      <c r="E11" s="88"/>
      <c r="F11" s="88"/>
      <c r="G11" s="88"/>
      <c r="H11" s="88"/>
      <c r="I11" s="88"/>
      <c r="J11" s="88"/>
      <c r="K11" s="88"/>
      <c r="L11" s="88"/>
      <c r="M11" s="88"/>
      <c r="N11" s="88"/>
      <c r="O11" s="88"/>
      <c r="P11" s="88"/>
      <c r="Q11" s="88"/>
      <c r="R11" s="88"/>
      <c r="S11" s="88"/>
      <c r="T11" s="88"/>
      <c r="U11" s="88"/>
      <c r="V11" s="88"/>
      <c r="W11" s="88"/>
      <c r="X11" s="88"/>
      <c r="Y11" s="88"/>
      <c r="Z11" s="88"/>
    </row>
    <row r="12" spans="1:26" ht="12.75" customHeight="1" outlineLevel="1" x14ac:dyDescent="0.4">
      <c r="A12" s="162" t="s">
        <v>198</v>
      </c>
      <c r="B12" s="99"/>
      <c r="C12" s="88"/>
      <c r="D12" s="88"/>
      <c r="E12" s="88"/>
      <c r="F12" s="88"/>
      <c r="G12" s="88"/>
      <c r="H12" s="88"/>
      <c r="I12" s="88"/>
      <c r="J12" s="88"/>
      <c r="K12" s="88"/>
      <c r="L12" s="88"/>
      <c r="M12" s="88"/>
      <c r="N12" s="88"/>
      <c r="O12" s="88"/>
      <c r="P12" s="88"/>
      <c r="Q12" s="88"/>
      <c r="R12" s="88"/>
      <c r="S12" s="88"/>
      <c r="T12" s="88"/>
      <c r="U12" s="88"/>
      <c r="V12" s="88"/>
      <c r="W12" s="88"/>
      <c r="X12" s="88"/>
      <c r="Y12" s="88"/>
      <c r="Z12" s="88"/>
    </row>
    <row r="13" spans="1:26" ht="12.75" customHeight="1" outlineLevel="1" x14ac:dyDescent="0.35">
      <c r="A13" s="163" t="s">
        <v>207</v>
      </c>
      <c r="B13" s="163" t="s">
        <v>201</v>
      </c>
      <c r="C13" s="88"/>
      <c r="D13" s="88"/>
      <c r="E13" s="88"/>
      <c r="F13" s="88"/>
      <c r="G13" s="88"/>
      <c r="H13" s="88"/>
      <c r="I13" s="88"/>
      <c r="J13" s="88"/>
      <c r="K13" s="88"/>
      <c r="L13" s="88"/>
      <c r="M13" s="88"/>
      <c r="N13" s="88"/>
      <c r="O13" s="88"/>
      <c r="P13" s="88"/>
      <c r="Q13" s="88"/>
      <c r="R13" s="88"/>
      <c r="S13" s="88"/>
      <c r="T13" s="88"/>
      <c r="U13" s="88"/>
      <c r="V13" s="88"/>
      <c r="W13" s="88"/>
      <c r="X13" s="88"/>
      <c r="Y13" s="88"/>
      <c r="Z13" s="88"/>
    </row>
    <row r="14" spans="1:26" ht="12.75" customHeight="1" outlineLevel="1" x14ac:dyDescent="0.35">
      <c r="A14" s="163" t="s">
        <v>207</v>
      </c>
      <c r="B14" s="163" t="s">
        <v>201</v>
      </c>
      <c r="C14" s="88"/>
      <c r="D14" s="88"/>
      <c r="E14" s="88"/>
      <c r="F14" s="88"/>
      <c r="G14" s="88"/>
      <c r="H14" s="88"/>
      <c r="I14" s="88"/>
      <c r="J14" s="88"/>
      <c r="K14" s="88"/>
      <c r="L14" s="88"/>
      <c r="M14" s="88"/>
      <c r="N14" s="88"/>
      <c r="O14" s="88"/>
      <c r="P14" s="88"/>
      <c r="Q14" s="88"/>
      <c r="R14" s="88"/>
      <c r="S14" s="88"/>
      <c r="T14" s="88"/>
      <c r="U14" s="88"/>
      <c r="V14" s="88"/>
      <c r="W14" s="88"/>
      <c r="X14" s="88"/>
      <c r="Y14" s="88"/>
      <c r="Z14" s="88"/>
    </row>
    <row r="15" spans="1:26" ht="28.5" customHeight="1" outlineLevel="1" x14ac:dyDescent="0.35">
      <c r="A15" s="163" t="s">
        <v>207</v>
      </c>
      <c r="B15" s="163" t="s">
        <v>201</v>
      </c>
      <c r="C15" s="88"/>
      <c r="D15" s="88"/>
      <c r="E15" s="88"/>
      <c r="F15" s="88"/>
      <c r="G15" s="88"/>
      <c r="H15" s="88"/>
      <c r="I15" s="88"/>
      <c r="J15" s="88"/>
      <c r="K15" s="88"/>
      <c r="L15" s="88"/>
      <c r="M15" s="88"/>
      <c r="N15" s="88"/>
      <c r="O15" s="88"/>
      <c r="P15" s="88"/>
      <c r="Q15" s="88"/>
      <c r="R15" s="88"/>
      <c r="S15" s="88"/>
      <c r="T15" s="88"/>
      <c r="U15" s="88"/>
      <c r="V15" s="88"/>
      <c r="W15" s="88"/>
      <c r="X15" s="88"/>
      <c r="Y15" s="88"/>
      <c r="Z15" s="88"/>
    </row>
    <row r="16" spans="1:26" ht="12.75" customHeight="1" outlineLevel="1" x14ac:dyDescent="0.35">
      <c r="A16" s="163" t="s">
        <v>207</v>
      </c>
      <c r="B16" s="163" t="s">
        <v>201</v>
      </c>
      <c r="C16" s="88"/>
      <c r="D16" s="88"/>
      <c r="E16" s="88"/>
      <c r="F16" s="88"/>
      <c r="G16" s="88"/>
      <c r="H16" s="88"/>
      <c r="I16" s="88"/>
      <c r="J16" s="88"/>
      <c r="K16" s="88"/>
      <c r="L16" s="88"/>
      <c r="M16" s="88"/>
      <c r="N16" s="88"/>
      <c r="O16" s="88"/>
      <c r="P16" s="88"/>
      <c r="Q16" s="88"/>
      <c r="R16" s="88"/>
      <c r="S16" s="88"/>
      <c r="T16" s="88"/>
      <c r="U16" s="88"/>
      <c r="V16" s="88"/>
      <c r="W16" s="88"/>
      <c r="X16" s="88"/>
      <c r="Y16" s="88"/>
      <c r="Z16" s="88"/>
    </row>
    <row r="17" spans="1:26" ht="12.75" customHeight="1" outlineLevel="1" x14ac:dyDescent="0.4">
      <c r="A17" s="162" t="s">
        <v>199</v>
      </c>
      <c r="B17" s="99"/>
      <c r="C17" s="88"/>
      <c r="D17" s="88"/>
      <c r="E17" s="88"/>
      <c r="F17" s="88"/>
      <c r="G17" s="88"/>
      <c r="H17" s="88"/>
      <c r="I17" s="88"/>
      <c r="J17" s="88"/>
      <c r="K17" s="88"/>
      <c r="L17" s="88"/>
      <c r="M17" s="88"/>
      <c r="N17" s="88"/>
      <c r="O17" s="88"/>
      <c r="P17" s="88"/>
      <c r="Q17" s="88"/>
      <c r="R17" s="88"/>
      <c r="S17" s="88"/>
      <c r="T17" s="88"/>
      <c r="U17" s="88"/>
      <c r="V17" s="88"/>
      <c r="W17" s="88"/>
      <c r="X17" s="88"/>
      <c r="Y17" s="88"/>
      <c r="Z17" s="88"/>
    </row>
    <row r="18" spans="1:26" ht="12.75" customHeight="1" outlineLevel="1" x14ac:dyDescent="0.35">
      <c r="A18" s="163" t="s">
        <v>207</v>
      </c>
      <c r="B18" s="163" t="s">
        <v>201</v>
      </c>
      <c r="C18" s="88"/>
      <c r="D18" s="88"/>
      <c r="E18" s="88"/>
      <c r="F18" s="88"/>
      <c r="G18" s="88"/>
      <c r="H18" s="88"/>
      <c r="I18" s="88"/>
      <c r="J18" s="88"/>
      <c r="K18" s="88"/>
      <c r="L18" s="88"/>
      <c r="M18" s="88"/>
      <c r="N18" s="88"/>
      <c r="O18" s="88"/>
      <c r="P18" s="88"/>
      <c r="Q18" s="88"/>
      <c r="R18" s="88"/>
      <c r="S18" s="88"/>
      <c r="T18" s="88"/>
      <c r="U18" s="88"/>
      <c r="V18" s="88"/>
      <c r="W18" s="88"/>
      <c r="X18" s="88"/>
      <c r="Y18" s="88"/>
      <c r="Z18" s="88"/>
    </row>
    <row r="19" spans="1:26" ht="12.75" customHeight="1" outlineLevel="1" x14ac:dyDescent="0.35">
      <c r="A19" s="163" t="s">
        <v>207</v>
      </c>
      <c r="B19" s="163" t="s">
        <v>201</v>
      </c>
      <c r="C19" s="88"/>
      <c r="D19" s="88"/>
      <c r="E19" s="88"/>
      <c r="F19" s="88"/>
      <c r="G19" s="88"/>
      <c r="H19" s="88"/>
      <c r="I19" s="88"/>
      <c r="J19" s="88"/>
      <c r="K19" s="88"/>
      <c r="L19" s="88"/>
      <c r="M19" s="88"/>
      <c r="N19" s="88"/>
      <c r="O19" s="88"/>
      <c r="P19" s="88"/>
      <c r="Q19" s="88"/>
      <c r="R19" s="88"/>
      <c r="S19" s="88"/>
      <c r="T19" s="88"/>
      <c r="U19" s="88"/>
      <c r="V19" s="88"/>
      <c r="W19" s="88"/>
      <c r="X19" s="88"/>
      <c r="Y19" s="88"/>
      <c r="Z19" s="88"/>
    </row>
    <row r="20" spans="1:26" ht="12.75" customHeight="1" outlineLevel="1" x14ac:dyDescent="0.35">
      <c r="A20" s="163" t="s">
        <v>207</v>
      </c>
      <c r="B20" s="163" t="s">
        <v>201</v>
      </c>
      <c r="C20" s="88"/>
      <c r="D20" s="88"/>
      <c r="E20" s="88"/>
      <c r="F20" s="88"/>
      <c r="G20" s="88"/>
      <c r="H20" s="88"/>
      <c r="I20" s="88"/>
      <c r="J20" s="88"/>
      <c r="K20" s="88"/>
      <c r="L20" s="88"/>
      <c r="M20" s="88"/>
      <c r="N20" s="88"/>
      <c r="O20" s="88"/>
      <c r="P20" s="88"/>
      <c r="Q20" s="88"/>
      <c r="R20" s="88"/>
      <c r="S20" s="88"/>
      <c r="T20" s="88"/>
      <c r="U20" s="88"/>
      <c r="V20" s="88"/>
      <c r="W20" s="88"/>
      <c r="X20" s="88"/>
      <c r="Y20" s="88"/>
      <c r="Z20" s="88"/>
    </row>
    <row r="21" spans="1:26" ht="42" customHeight="1" outlineLevel="1" x14ac:dyDescent="0.35">
      <c r="A21" s="163" t="s">
        <v>207</v>
      </c>
      <c r="B21" s="163" t="s">
        <v>201</v>
      </c>
      <c r="C21" s="88"/>
      <c r="D21" s="88"/>
      <c r="E21" s="88"/>
      <c r="F21" s="88"/>
      <c r="G21" s="88"/>
      <c r="H21" s="88"/>
      <c r="I21" s="88"/>
      <c r="J21" s="88"/>
      <c r="K21" s="88"/>
      <c r="L21" s="88"/>
      <c r="M21" s="88"/>
      <c r="N21" s="88"/>
      <c r="O21" s="88"/>
      <c r="P21" s="88"/>
      <c r="Q21" s="88"/>
      <c r="R21" s="88"/>
      <c r="S21" s="88"/>
      <c r="T21" s="88"/>
      <c r="U21" s="88"/>
      <c r="V21" s="88"/>
      <c r="W21" s="88"/>
      <c r="X21" s="88"/>
      <c r="Y21" s="88"/>
      <c r="Z21" s="88"/>
    </row>
    <row r="22" spans="1:26" ht="12.75" customHeight="1" outlineLevel="1" x14ac:dyDescent="0.35">
      <c r="A22" s="163" t="s">
        <v>207</v>
      </c>
      <c r="B22" s="163" t="s">
        <v>201</v>
      </c>
      <c r="C22" s="88"/>
      <c r="D22" s="88"/>
      <c r="E22" s="88"/>
      <c r="F22" s="88"/>
      <c r="G22" s="88"/>
      <c r="H22" s="88"/>
      <c r="I22" s="88"/>
      <c r="J22" s="88"/>
      <c r="K22" s="88"/>
      <c r="L22" s="88"/>
      <c r="M22" s="88"/>
      <c r="N22" s="88"/>
      <c r="O22" s="88"/>
      <c r="P22" s="88"/>
      <c r="Q22" s="88"/>
      <c r="R22" s="88"/>
      <c r="S22" s="88"/>
      <c r="T22" s="88"/>
      <c r="U22" s="88"/>
      <c r="V22" s="88"/>
      <c r="W22" s="88"/>
      <c r="X22" s="88"/>
      <c r="Y22" s="88"/>
      <c r="Z22" s="88"/>
    </row>
    <row r="23" spans="1:26" ht="12.75" customHeight="1" outlineLevel="1" x14ac:dyDescent="0.35">
      <c r="A23" s="163" t="s">
        <v>207</v>
      </c>
      <c r="B23" s="163" t="s">
        <v>201</v>
      </c>
      <c r="C23" s="88"/>
      <c r="D23" s="88"/>
      <c r="E23" s="88"/>
      <c r="F23" s="88"/>
      <c r="G23" s="88"/>
      <c r="H23" s="88"/>
      <c r="I23" s="88"/>
      <c r="J23" s="88"/>
      <c r="K23" s="88"/>
      <c r="L23" s="88"/>
      <c r="M23" s="88"/>
      <c r="N23" s="88"/>
      <c r="O23" s="88"/>
      <c r="P23" s="88"/>
      <c r="Q23" s="88"/>
      <c r="R23" s="88"/>
      <c r="S23" s="88"/>
      <c r="T23" s="88"/>
      <c r="U23" s="88"/>
      <c r="V23" s="88"/>
      <c r="W23" s="88"/>
      <c r="X23" s="88"/>
      <c r="Y23" s="88"/>
      <c r="Z23" s="88"/>
    </row>
    <row r="24" spans="1:26" ht="12.75" customHeight="1" outlineLevel="1" x14ac:dyDescent="0.4">
      <c r="A24" s="162" t="s">
        <v>200</v>
      </c>
      <c r="B24" s="99"/>
      <c r="C24" s="88"/>
      <c r="D24" s="88"/>
      <c r="E24" s="88"/>
      <c r="F24" s="88"/>
      <c r="G24" s="88"/>
      <c r="H24" s="88"/>
      <c r="I24" s="88"/>
      <c r="J24" s="88"/>
      <c r="K24" s="88"/>
      <c r="L24" s="88"/>
      <c r="M24" s="88"/>
      <c r="N24" s="88"/>
      <c r="O24" s="88"/>
      <c r="P24" s="88"/>
      <c r="Q24" s="88"/>
      <c r="R24" s="88"/>
      <c r="S24" s="88"/>
      <c r="T24" s="88"/>
      <c r="U24" s="88"/>
      <c r="V24" s="88"/>
      <c r="W24" s="88"/>
      <c r="X24" s="88"/>
      <c r="Y24" s="88"/>
      <c r="Z24" s="88"/>
    </row>
    <row r="25" spans="1:26" ht="12.75" customHeight="1" outlineLevel="1" x14ac:dyDescent="0.35">
      <c r="A25" s="163" t="s">
        <v>207</v>
      </c>
      <c r="B25" s="163" t="s">
        <v>201</v>
      </c>
      <c r="C25" s="88"/>
      <c r="D25" s="88"/>
      <c r="E25" s="88"/>
      <c r="F25" s="88"/>
      <c r="G25" s="88"/>
      <c r="H25" s="88"/>
      <c r="I25" s="88"/>
      <c r="J25" s="88"/>
      <c r="K25" s="88"/>
      <c r="L25" s="88"/>
      <c r="M25" s="88"/>
      <c r="N25" s="88"/>
      <c r="O25" s="88"/>
      <c r="P25" s="88"/>
      <c r="Q25" s="88"/>
      <c r="R25" s="88"/>
      <c r="S25" s="88"/>
      <c r="T25" s="88"/>
      <c r="U25" s="88"/>
      <c r="V25" s="88"/>
      <c r="W25" s="88"/>
      <c r="X25" s="88"/>
      <c r="Y25" s="88"/>
      <c r="Z25" s="88"/>
    </row>
    <row r="26" spans="1:26" ht="12.75" customHeight="1" outlineLevel="1" x14ac:dyDescent="0.35">
      <c r="A26" s="163" t="s">
        <v>207</v>
      </c>
      <c r="B26" s="163" t="s">
        <v>201</v>
      </c>
      <c r="C26" s="88"/>
      <c r="D26" s="88"/>
      <c r="E26" s="88"/>
      <c r="F26" s="88"/>
      <c r="G26" s="88"/>
      <c r="H26" s="88"/>
      <c r="I26" s="88"/>
      <c r="J26" s="88"/>
      <c r="K26" s="88"/>
      <c r="L26" s="88"/>
      <c r="M26" s="88"/>
      <c r="N26" s="88"/>
      <c r="O26" s="88"/>
      <c r="P26" s="88"/>
      <c r="Q26" s="88"/>
      <c r="R26" s="88"/>
      <c r="S26" s="88"/>
      <c r="T26" s="88"/>
      <c r="U26" s="88"/>
      <c r="V26" s="88"/>
      <c r="W26" s="88"/>
      <c r="X26" s="88"/>
      <c r="Y26" s="88"/>
      <c r="Z26" s="88"/>
    </row>
    <row r="27" spans="1:26" ht="12.75" customHeight="1" outlineLevel="1" x14ac:dyDescent="0.35">
      <c r="A27" s="163" t="s">
        <v>207</v>
      </c>
      <c r="B27" s="163" t="s">
        <v>201</v>
      </c>
      <c r="C27" s="88"/>
      <c r="D27" s="88"/>
      <c r="E27" s="88"/>
      <c r="F27" s="88"/>
      <c r="G27" s="88"/>
      <c r="H27" s="88"/>
      <c r="I27" s="88"/>
      <c r="J27" s="88"/>
      <c r="K27" s="88"/>
      <c r="L27" s="88"/>
      <c r="M27" s="88"/>
      <c r="N27" s="88"/>
      <c r="O27" s="88"/>
      <c r="P27" s="88"/>
      <c r="Q27" s="88"/>
      <c r="R27" s="88"/>
      <c r="S27" s="88"/>
      <c r="T27" s="88"/>
      <c r="U27" s="88"/>
      <c r="V27" s="88"/>
      <c r="W27" s="88"/>
      <c r="X27" s="88"/>
      <c r="Y27" s="88"/>
      <c r="Z27" s="88"/>
    </row>
    <row r="28" spans="1:26" ht="12.75" customHeight="1" outlineLevel="1" x14ac:dyDescent="0.35">
      <c r="A28" s="163" t="s">
        <v>207</v>
      </c>
      <c r="B28" s="163" t="s">
        <v>201</v>
      </c>
      <c r="C28" s="88"/>
      <c r="D28" s="88"/>
      <c r="E28" s="88"/>
      <c r="F28" s="88"/>
      <c r="G28" s="88"/>
      <c r="H28" s="88"/>
      <c r="I28" s="88"/>
      <c r="J28" s="88"/>
      <c r="K28" s="88"/>
      <c r="L28" s="88"/>
      <c r="M28" s="88"/>
      <c r="N28" s="88"/>
      <c r="O28" s="88"/>
      <c r="P28" s="88"/>
      <c r="Q28" s="88"/>
      <c r="R28" s="88"/>
      <c r="S28" s="88"/>
      <c r="T28" s="88"/>
      <c r="U28" s="88"/>
      <c r="V28" s="88"/>
      <c r="W28" s="88"/>
      <c r="X28" s="88"/>
      <c r="Y28" s="88"/>
      <c r="Z28" s="88"/>
    </row>
    <row r="29" spans="1:26" ht="12.75" customHeight="1" outlineLevel="1" x14ac:dyDescent="0.35">
      <c r="A29" s="104" t="s">
        <v>164</v>
      </c>
      <c r="B29" s="105"/>
      <c r="C29" s="88"/>
      <c r="D29" s="88"/>
      <c r="E29" s="88"/>
      <c r="F29" s="88"/>
      <c r="G29" s="88"/>
      <c r="H29" s="88"/>
      <c r="I29" s="88"/>
      <c r="J29" s="88"/>
      <c r="K29" s="88"/>
      <c r="L29" s="88"/>
      <c r="M29" s="88"/>
      <c r="N29" s="88"/>
      <c r="O29" s="88"/>
      <c r="P29" s="88"/>
      <c r="Q29" s="88"/>
      <c r="R29" s="88"/>
      <c r="S29" s="88"/>
      <c r="T29" s="88"/>
      <c r="U29" s="88"/>
      <c r="V29" s="88"/>
      <c r="W29" s="88"/>
      <c r="X29" s="88"/>
      <c r="Y29" s="88"/>
      <c r="Z29" s="88"/>
    </row>
    <row r="30" spans="1:26" ht="4.5" customHeight="1" outlineLevel="1" x14ac:dyDescent="0.35">
      <c r="A30" s="100"/>
      <c r="B30" s="101"/>
      <c r="C30" s="88"/>
      <c r="D30" s="88"/>
      <c r="E30" s="88"/>
      <c r="F30" s="88"/>
      <c r="G30" s="88"/>
      <c r="H30" s="88"/>
      <c r="I30" s="88"/>
      <c r="J30" s="88"/>
      <c r="K30" s="88"/>
      <c r="L30" s="88"/>
      <c r="M30" s="88"/>
      <c r="N30" s="88"/>
      <c r="O30" s="88"/>
      <c r="P30" s="88"/>
      <c r="Q30" s="88"/>
      <c r="R30" s="88"/>
      <c r="S30" s="88"/>
      <c r="T30" s="88"/>
      <c r="U30" s="88"/>
      <c r="V30" s="88"/>
      <c r="W30" s="88"/>
      <c r="X30" s="88"/>
      <c r="Y30" s="88"/>
      <c r="Z30" s="88"/>
    </row>
    <row r="31" spans="1:26" ht="12.75" customHeight="1" outlineLevel="1" x14ac:dyDescent="0.35">
      <c r="A31" s="106" t="s">
        <v>61</v>
      </c>
      <c r="B31" s="163" t="s">
        <v>201</v>
      </c>
      <c r="C31" s="88"/>
      <c r="D31" s="88"/>
      <c r="E31" s="88"/>
      <c r="F31" s="88"/>
      <c r="G31" s="88"/>
      <c r="H31" s="88"/>
      <c r="I31" s="88"/>
      <c r="J31" s="88"/>
      <c r="K31" s="88"/>
      <c r="L31" s="88"/>
      <c r="M31" s="88"/>
      <c r="N31" s="88"/>
      <c r="O31" s="88"/>
      <c r="P31" s="88"/>
      <c r="Q31" s="88"/>
      <c r="R31" s="88"/>
      <c r="S31" s="88"/>
      <c r="T31" s="88"/>
      <c r="U31" s="88"/>
      <c r="V31" s="88"/>
      <c r="W31" s="88"/>
      <c r="X31" s="88"/>
      <c r="Y31" s="88"/>
      <c r="Z31" s="88"/>
    </row>
    <row r="32" spans="1:26" ht="12.75" customHeight="1" outlineLevel="1" x14ac:dyDescent="0.35">
      <c r="A32" s="106" t="s">
        <v>62</v>
      </c>
      <c r="B32" s="163" t="s">
        <v>201</v>
      </c>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1:26" ht="12.75" customHeight="1" outlineLevel="1" x14ac:dyDescent="0.35">
      <c r="A33" s="106" t="s">
        <v>165</v>
      </c>
      <c r="B33" s="163" t="s">
        <v>201</v>
      </c>
      <c r="C33" s="88"/>
      <c r="D33" s="88"/>
      <c r="E33" s="88"/>
      <c r="F33" s="88"/>
      <c r="G33" s="88"/>
      <c r="H33" s="88"/>
      <c r="I33" s="88"/>
      <c r="J33" s="88"/>
      <c r="K33" s="88"/>
      <c r="L33" s="88"/>
      <c r="M33" s="88"/>
      <c r="N33" s="88"/>
      <c r="O33" s="88"/>
      <c r="P33" s="88"/>
      <c r="Q33" s="88"/>
      <c r="R33" s="88"/>
      <c r="S33" s="88"/>
      <c r="T33" s="88"/>
      <c r="U33" s="88"/>
      <c r="V33" s="88"/>
      <c r="W33" s="88"/>
      <c r="X33" s="88"/>
      <c r="Y33" s="88"/>
      <c r="Z33" s="88"/>
    </row>
    <row r="34" spans="1:26" ht="12.75" customHeight="1" outlineLevel="1" x14ac:dyDescent="0.35">
      <c r="A34" s="106" t="s">
        <v>64</v>
      </c>
      <c r="B34" s="163" t="s">
        <v>201</v>
      </c>
      <c r="C34" s="88"/>
      <c r="D34" s="88"/>
      <c r="E34" s="88"/>
      <c r="F34" s="88"/>
      <c r="G34" s="88"/>
      <c r="H34" s="88"/>
      <c r="I34" s="88"/>
      <c r="J34" s="88"/>
      <c r="K34" s="88"/>
      <c r="L34" s="88"/>
      <c r="M34" s="88"/>
      <c r="N34" s="88"/>
      <c r="O34" s="88"/>
      <c r="P34" s="88"/>
      <c r="Q34" s="88"/>
      <c r="R34" s="88"/>
      <c r="S34" s="88"/>
      <c r="T34" s="88"/>
      <c r="U34" s="88"/>
      <c r="V34" s="88"/>
      <c r="W34" s="88"/>
      <c r="X34" s="88"/>
      <c r="Y34" s="88"/>
      <c r="Z34" s="88"/>
    </row>
    <row r="35" spans="1:26" ht="12.75" customHeight="1" outlineLevel="1" x14ac:dyDescent="0.35">
      <c r="A35" s="106" t="s">
        <v>65</v>
      </c>
      <c r="B35" s="163" t="s">
        <v>201</v>
      </c>
      <c r="C35" s="88"/>
      <c r="D35" s="88"/>
      <c r="E35" s="88"/>
      <c r="F35" s="88"/>
      <c r="G35" s="88"/>
      <c r="H35" s="88"/>
      <c r="I35" s="88"/>
      <c r="J35" s="88"/>
      <c r="K35" s="88"/>
      <c r="L35" s="88"/>
      <c r="M35" s="88"/>
      <c r="N35" s="88"/>
      <c r="O35" s="88"/>
      <c r="P35" s="88"/>
      <c r="Q35" s="88"/>
      <c r="R35" s="88"/>
      <c r="S35" s="88"/>
      <c r="T35" s="88"/>
      <c r="U35" s="88"/>
      <c r="V35" s="88"/>
      <c r="W35" s="88"/>
      <c r="X35" s="88"/>
      <c r="Y35" s="88"/>
      <c r="Z35" s="88"/>
    </row>
    <row r="36" spans="1:26" ht="12.75" customHeight="1" outlineLevel="1" x14ac:dyDescent="0.35">
      <c r="A36" s="106" t="s">
        <v>166</v>
      </c>
      <c r="B36" s="163" t="s">
        <v>201</v>
      </c>
      <c r="C36" s="88"/>
      <c r="D36" s="88"/>
      <c r="E36" s="88"/>
      <c r="F36" s="88"/>
      <c r="G36" s="88"/>
      <c r="H36" s="88"/>
      <c r="I36" s="88"/>
      <c r="J36" s="88"/>
      <c r="K36" s="88"/>
      <c r="L36" s="88"/>
      <c r="M36" s="88"/>
      <c r="N36" s="88"/>
      <c r="O36" s="88"/>
      <c r="P36" s="88"/>
      <c r="Q36" s="88"/>
      <c r="R36" s="88"/>
      <c r="S36" s="88"/>
      <c r="T36" s="88"/>
      <c r="U36" s="88"/>
      <c r="V36" s="88"/>
      <c r="W36" s="88"/>
      <c r="X36" s="88"/>
      <c r="Y36" s="88"/>
      <c r="Z36" s="88"/>
    </row>
    <row r="37" spans="1:26" ht="12.75" customHeight="1" outlineLevel="1" x14ac:dyDescent="0.35">
      <c r="A37" s="106" t="s">
        <v>67</v>
      </c>
      <c r="B37" s="163" t="s">
        <v>201</v>
      </c>
      <c r="C37" s="88"/>
      <c r="D37" s="88"/>
      <c r="E37" s="88"/>
      <c r="F37" s="88"/>
      <c r="G37" s="88"/>
      <c r="H37" s="88"/>
      <c r="I37" s="88"/>
      <c r="J37" s="88"/>
      <c r="K37" s="88"/>
      <c r="L37" s="88"/>
      <c r="M37" s="88"/>
      <c r="N37" s="88"/>
      <c r="O37" s="88"/>
      <c r="P37" s="88"/>
      <c r="Q37" s="88"/>
      <c r="R37" s="88"/>
      <c r="S37" s="88"/>
      <c r="T37" s="88"/>
      <c r="U37" s="88"/>
      <c r="V37" s="88"/>
      <c r="W37" s="88"/>
      <c r="X37" s="88"/>
      <c r="Y37" s="88"/>
      <c r="Z37" s="88"/>
    </row>
    <row r="38" spans="1:26" ht="12.75" customHeight="1" outlineLevel="1" x14ac:dyDescent="0.35">
      <c r="A38" s="106" t="s">
        <v>68</v>
      </c>
      <c r="B38" s="163" t="s">
        <v>201</v>
      </c>
      <c r="C38" s="88"/>
      <c r="D38" s="88"/>
      <c r="E38" s="88"/>
      <c r="F38" s="88"/>
      <c r="G38" s="88"/>
      <c r="H38" s="88"/>
      <c r="I38" s="88"/>
      <c r="J38" s="88"/>
      <c r="K38" s="88"/>
      <c r="L38" s="88"/>
      <c r="M38" s="88"/>
      <c r="N38" s="88"/>
      <c r="O38" s="88"/>
      <c r="P38" s="88"/>
      <c r="Q38" s="88"/>
      <c r="R38" s="88"/>
      <c r="S38" s="88"/>
      <c r="T38" s="88"/>
      <c r="U38" s="88"/>
      <c r="V38" s="88"/>
      <c r="W38" s="88"/>
      <c r="X38" s="88"/>
      <c r="Y38" s="88"/>
      <c r="Z38" s="88"/>
    </row>
    <row r="39" spans="1:26" ht="12.75" customHeight="1" outlineLevel="1" x14ac:dyDescent="0.35">
      <c r="A39" s="106" t="s">
        <v>69</v>
      </c>
      <c r="B39" s="163" t="s">
        <v>201</v>
      </c>
      <c r="C39" s="88"/>
      <c r="D39" s="88"/>
      <c r="E39" s="88"/>
      <c r="F39" s="88"/>
      <c r="G39" s="88"/>
      <c r="H39" s="88"/>
      <c r="I39" s="88"/>
      <c r="J39" s="88"/>
      <c r="K39" s="88"/>
      <c r="L39" s="88"/>
      <c r="M39" s="88"/>
      <c r="N39" s="88"/>
      <c r="O39" s="88"/>
      <c r="P39" s="88"/>
      <c r="Q39" s="88"/>
      <c r="R39" s="88"/>
      <c r="S39" s="88"/>
      <c r="T39" s="88"/>
      <c r="U39" s="88"/>
      <c r="V39" s="88"/>
      <c r="W39" s="88"/>
      <c r="X39" s="88"/>
      <c r="Y39" s="88"/>
      <c r="Z39" s="88"/>
    </row>
    <row r="40" spans="1:26" ht="12.75" customHeight="1" outlineLevel="1" x14ac:dyDescent="0.35">
      <c r="A40" s="106" t="s">
        <v>70</v>
      </c>
      <c r="B40" s="163" t="s">
        <v>201</v>
      </c>
      <c r="C40" s="88"/>
      <c r="D40" s="88"/>
      <c r="E40" s="88"/>
      <c r="F40" s="88"/>
      <c r="G40" s="88"/>
      <c r="H40" s="88"/>
      <c r="I40" s="88"/>
      <c r="J40" s="88"/>
      <c r="K40" s="88"/>
      <c r="L40" s="88"/>
      <c r="M40" s="88"/>
      <c r="N40" s="88"/>
      <c r="O40" s="88"/>
      <c r="P40" s="88"/>
      <c r="Q40" s="88"/>
      <c r="R40" s="88"/>
      <c r="S40" s="88"/>
      <c r="T40" s="88"/>
      <c r="U40" s="88"/>
      <c r="V40" s="88"/>
      <c r="W40" s="88"/>
      <c r="X40" s="88"/>
      <c r="Y40" s="88"/>
      <c r="Z40" s="88"/>
    </row>
    <row r="41" spans="1:26" ht="12.75" customHeight="1" outlineLevel="1" x14ac:dyDescent="0.35">
      <c r="A41" s="106" t="s">
        <v>71</v>
      </c>
      <c r="B41" s="163" t="s">
        <v>201</v>
      </c>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1:26" ht="12.75" customHeight="1" outlineLevel="1" x14ac:dyDescent="0.35">
      <c r="A42" s="106" t="s">
        <v>72</v>
      </c>
      <c r="B42" s="163" t="s">
        <v>201</v>
      </c>
      <c r="C42" s="88"/>
      <c r="D42" s="88"/>
      <c r="E42" s="88"/>
      <c r="F42" s="88"/>
      <c r="G42" s="88"/>
      <c r="H42" s="88"/>
      <c r="I42" s="88"/>
      <c r="J42" s="88"/>
      <c r="K42" s="88"/>
      <c r="L42" s="88"/>
      <c r="M42" s="88"/>
      <c r="N42" s="88"/>
      <c r="O42" s="88"/>
      <c r="P42" s="88"/>
      <c r="Q42" s="88"/>
      <c r="R42" s="88"/>
      <c r="S42" s="88"/>
      <c r="T42" s="88"/>
      <c r="U42" s="88"/>
      <c r="V42" s="88"/>
      <c r="W42" s="88"/>
      <c r="X42" s="88"/>
      <c r="Y42" s="88"/>
      <c r="Z42" s="88"/>
    </row>
    <row r="43" spans="1:26" ht="12.75" customHeight="1" outlineLevel="1" x14ac:dyDescent="0.35">
      <c r="A43" s="106" t="s">
        <v>73</v>
      </c>
      <c r="B43" s="163" t="s">
        <v>201</v>
      </c>
      <c r="C43" s="88"/>
      <c r="D43" s="88"/>
      <c r="E43" s="88"/>
      <c r="F43" s="88"/>
      <c r="G43" s="88"/>
      <c r="H43" s="88"/>
      <c r="I43" s="88"/>
      <c r="J43" s="88"/>
      <c r="K43" s="88"/>
      <c r="L43" s="88"/>
      <c r="M43" s="88"/>
      <c r="N43" s="88"/>
      <c r="O43" s="88"/>
      <c r="P43" s="88"/>
      <c r="Q43" s="88"/>
      <c r="R43" s="88"/>
      <c r="S43" s="88"/>
      <c r="T43" s="88"/>
      <c r="U43" s="88"/>
      <c r="V43" s="88"/>
      <c r="W43" s="88"/>
      <c r="X43" s="88"/>
      <c r="Y43" s="88"/>
      <c r="Z43" s="88"/>
    </row>
    <row r="44" spans="1:26" ht="12.75" customHeight="1" outlineLevel="1" x14ac:dyDescent="0.35">
      <c r="A44" s="106" t="s">
        <v>74</v>
      </c>
      <c r="B44" s="163" t="s">
        <v>201</v>
      </c>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1:26" ht="12.75" customHeight="1" outlineLevel="1" x14ac:dyDescent="0.35">
      <c r="A45" s="106" t="s">
        <v>75</v>
      </c>
      <c r="B45" s="163" t="s">
        <v>201</v>
      </c>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1:26" ht="12.75" customHeight="1" outlineLevel="1" x14ac:dyDescent="0.35">
      <c r="A46" s="106" t="s">
        <v>76</v>
      </c>
      <c r="B46" s="163" t="s">
        <v>201</v>
      </c>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1:26" ht="12.75" customHeight="1" outlineLevel="1" x14ac:dyDescent="0.35">
      <c r="A47" s="104" t="s">
        <v>78</v>
      </c>
      <c r="B47" s="105"/>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1:26" ht="4.5" customHeight="1" outlineLevel="1" x14ac:dyDescent="0.35">
      <c r="A48" s="100"/>
      <c r="B48" s="101"/>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26" ht="12.75" customHeight="1" outlineLevel="1" x14ac:dyDescent="0.35">
      <c r="A49" s="106" t="s">
        <v>167</v>
      </c>
      <c r="B49" s="163" t="s">
        <v>202</v>
      </c>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1:26" ht="12.75" customHeight="1" outlineLevel="1" x14ac:dyDescent="0.35">
      <c r="A50" s="106" t="s">
        <v>168</v>
      </c>
      <c r="B50" s="163" t="s">
        <v>202</v>
      </c>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1:26" ht="12.75" customHeight="1" outlineLevel="1" x14ac:dyDescent="0.35">
      <c r="A51" s="106" t="s">
        <v>87</v>
      </c>
      <c r="B51" s="163" t="s">
        <v>202</v>
      </c>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ht="12.75" customHeight="1" outlineLevel="1" x14ac:dyDescent="0.35">
      <c r="A52" s="106" t="s">
        <v>88</v>
      </c>
      <c r="B52" s="163" t="s">
        <v>202</v>
      </c>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ht="12.75" customHeight="1" outlineLevel="1" x14ac:dyDescent="0.35">
      <c r="A53" s="106" t="s">
        <v>169</v>
      </c>
      <c r="B53" s="163" t="s">
        <v>202</v>
      </c>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ht="39" customHeight="1" outlineLevel="1" x14ac:dyDescent="0.35">
      <c r="A54" s="106" t="s">
        <v>170</v>
      </c>
      <c r="B54" s="163" t="s">
        <v>202</v>
      </c>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1:26" ht="39.75" customHeight="1" outlineLevel="1" x14ac:dyDescent="0.35">
      <c r="A55" s="106" t="s">
        <v>171</v>
      </c>
      <c r="B55" s="163" t="s">
        <v>202</v>
      </c>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1:26" ht="12.75" customHeight="1" outlineLevel="1" x14ac:dyDescent="0.35">
      <c r="A56" s="104" t="s">
        <v>91</v>
      </c>
      <c r="B56" s="105"/>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1:26" ht="12.75" customHeight="1" outlineLevel="1" x14ac:dyDescent="0.35">
      <c r="A57" s="161" t="s">
        <v>197</v>
      </c>
      <c r="B57" s="163" t="s">
        <v>203</v>
      </c>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1:26" ht="12.75" customHeight="1" outlineLevel="1" x14ac:dyDescent="0.35">
      <c r="A58" s="161" t="s">
        <v>197</v>
      </c>
      <c r="B58" s="163" t="s">
        <v>203</v>
      </c>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1:26" ht="12.75" customHeight="1" outlineLevel="1" x14ac:dyDescent="0.35">
      <c r="A59" s="161" t="s">
        <v>197</v>
      </c>
      <c r="B59" s="163" t="s">
        <v>203</v>
      </c>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1:26" ht="12.75" customHeight="1" outlineLevel="1" x14ac:dyDescent="0.35">
      <c r="A60" s="161" t="s">
        <v>197</v>
      </c>
      <c r="B60" s="163" t="s">
        <v>203</v>
      </c>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1:26" ht="12.75" customHeight="1" outlineLevel="1" x14ac:dyDescent="0.35">
      <c r="A61" s="104" t="s">
        <v>94</v>
      </c>
      <c r="B61" s="105"/>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26" ht="12.75" customHeight="1" outlineLevel="1" x14ac:dyDescent="0.35">
      <c r="A62" s="161" t="s">
        <v>197</v>
      </c>
      <c r="B62" s="163" t="s">
        <v>204</v>
      </c>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1:26" ht="12.75" customHeight="1" outlineLevel="1" x14ac:dyDescent="0.35">
      <c r="A63" s="161" t="s">
        <v>197</v>
      </c>
      <c r="B63" s="163" t="s">
        <v>204</v>
      </c>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1:26" ht="12.75" customHeight="1" outlineLevel="1" x14ac:dyDescent="0.35">
      <c r="A64" s="161" t="s">
        <v>197</v>
      </c>
      <c r="B64" s="163" t="s">
        <v>204</v>
      </c>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1:26" ht="12.75" customHeight="1" outlineLevel="1" x14ac:dyDescent="0.35">
      <c r="A65" s="161" t="s">
        <v>197</v>
      </c>
      <c r="B65" s="163" t="s">
        <v>204</v>
      </c>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1:26" ht="12.75" customHeight="1" outlineLevel="1" x14ac:dyDescent="0.35">
      <c r="A66" s="161" t="s">
        <v>197</v>
      </c>
      <c r="B66" s="163" t="s">
        <v>204</v>
      </c>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1:26" ht="12.75" customHeight="1" outlineLevel="1" x14ac:dyDescent="0.35">
      <c r="A67" s="104" t="s">
        <v>97</v>
      </c>
      <c r="B67" s="105"/>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1:26" ht="4.5" customHeight="1" outlineLevel="1" x14ac:dyDescent="0.35">
      <c r="A68" s="100"/>
      <c r="B68" s="101"/>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1:26" ht="12.75" customHeight="1" outlineLevel="1" x14ac:dyDescent="0.35">
      <c r="A69" s="107" t="s">
        <v>172</v>
      </c>
      <c r="B69" s="10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1:26" ht="12.75" customHeight="1" outlineLevel="1" x14ac:dyDescent="0.35">
      <c r="A70" s="161" t="s">
        <v>197</v>
      </c>
      <c r="B70" s="163" t="s">
        <v>205</v>
      </c>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1:26" ht="12.75" customHeight="1" outlineLevel="1" x14ac:dyDescent="0.35">
      <c r="A71" s="161" t="s">
        <v>197</v>
      </c>
      <c r="B71" s="163" t="s">
        <v>205</v>
      </c>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1:26" ht="12.75" customHeight="1" outlineLevel="1" x14ac:dyDescent="0.35">
      <c r="A72" s="161" t="s">
        <v>197</v>
      </c>
      <c r="B72" s="163" t="s">
        <v>205</v>
      </c>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1:26" ht="12.75" customHeight="1" outlineLevel="1" x14ac:dyDescent="0.35">
      <c r="A73" s="161" t="s">
        <v>197</v>
      </c>
      <c r="B73" s="163" t="s">
        <v>205</v>
      </c>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1:26" ht="12.75" customHeight="1" outlineLevel="1" x14ac:dyDescent="0.35">
      <c r="A74" s="161" t="s">
        <v>197</v>
      </c>
      <c r="B74" s="163" t="s">
        <v>205</v>
      </c>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1:26" ht="12.75" customHeight="1" outlineLevel="1" x14ac:dyDescent="0.35">
      <c r="A75" s="161" t="s">
        <v>197</v>
      </c>
      <c r="B75" s="163" t="s">
        <v>205</v>
      </c>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1:26" ht="12.75" customHeight="1" outlineLevel="1" x14ac:dyDescent="0.35">
      <c r="A76" s="161" t="s">
        <v>197</v>
      </c>
      <c r="B76" s="163" t="s">
        <v>205</v>
      </c>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1:26" ht="12.75" customHeight="1" outlineLevel="1" x14ac:dyDescent="0.35">
      <c r="A77" s="161" t="s">
        <v>197</v>
      </c>
      <c r="B77" s="163" t="s">
        <v>205</v>
      </c>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1:26" ht="12.75" customHeight="1" outlineLevel="1" x14ac:dyDescent="0.35">
      <c r="A78" s="161" t="s">
        <v>197</v>
      </c>
      <c r="B78" s="163" t="s">
        <v>205</v>
      </c>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1:26" ht="12.75" customHeight="1" outlineLevel="1" x14ac:dyDescent="0.35">
      <c r="A79" s="161" t="s">
        <v>197</v>
      </c>
      <c r="B79" s="163" t="s">
        <v>205</v>
      </c>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1:26" ht="12.75" customHeight="1" outlineLevel="1" x14ac:dyDescent="0.35">
      <c r="A80" s="161" t="s">
        <v>197</v>
      </c>
      <c r="B80" s="163" t="s">
        <v>205</v>
      </c>
      <c r="C80" s="88"/>
      <c r="D80" s="88"/>
      <c r="E80" s="88"/>
      <c r="F80" s="88"/>
      <c r="G80" s="88"/>
      <c r="H80" s="88"/>
      <c r="I80" s="88"/>
      <c r="J80" s="88"/>
      <c r="K80" s="88"/>
      <c r="L80" s="88"/>
      <c r="M80" s="88"/>
      <c r="N80" s="88"/>
      <c r="O80" s="88"/>
      <c r="P80" s="88"/>
      <c r="Q80" s="88"/>
      <c r="R80" s="88"/>
      <c r="S80" s="88"/>
      <c r="T80" s="88"/>
      <c r="U80" s="88"/>
      <c r="V80" s="88"/>
      <c r="W80" s="88"/>
      <c r="X80" s="88"/>
      <c r="Y80" s="88"/>
      <c r="Z80" s="88"/>
    </row>
    <row r="81" spans="1:26" ht="12.75" customHeight="1" outlineLevel="1" x14ac:dyDescent="0.35">
      <c r="A81" s="161" t="s">
        <v>197</v>
      </c>
      <c r="B81" s="163" t="s">
        <v>205</v>
      </c>
      <c r="C81" s="88"/>
      <c r="D81" s="88"/>
      <c r="E81" s="88"/>
      <c r="F81" s="88"/>
      <c r="G81" s="88"/>
      <c r="H81" s="88"/>
      <c r="I81" s="88"/>
      <c r="J81" s="88"/>
      <c r="K81" s="88"/>
      <c r="L81" s="88"/>
      <c r="M81" s="88"/>
      <c r="N81" s="88"/>
      <c r="O81" s="88"/>
      <c r="P81" s="88"/>
      <c r="Q81" s="88"/>
      <c r="R81" s="88"/>
      <c r="S81" s="88"/>
      <c r="T81" s="88"/>
      <c r="U81" s="88"/>
      <c r="V81" s="88"/>
      <c r="W81" s="88"/>
      <c r="X81" s="88"/>
      <c r="Y81" s="88"/>
      <c r="Z81" s="88"/>
    </row>
    <row r="82" spans="1:26" ht="12.75" customHeight="1" outlineLevel="1" x14ac:dyDescent="0.35">
      <c r="A82" s="161" t="s">
        <v>197</v>
      </c>
      <c r="B82" s="163" t="s">
        <v>205</v>
      </c>
      <c r="C82" s="88"/>
      <c r="D82" s="88"/>
      <c r="E82" s="88"/>
      <c r="F82" s="88"/>
      <c r="G82" s="88"/>
      <c r="H82" s="88"/>
      <c r="I82" s="88"/>
      <c r="J82" s="88"/>
      <c r="K82" s="88"/>
      <c r="L82" s="88"/>
      <c r="M82" s="88"/>
      <c r="N82" s="88"/>
      <c r="O82" s="88"/>
      <c r="P82" s="88"/>
      <c r="Q82" s="88"/>
      <c r="R82" s="88"/>
      <c r="S82" s="88"/>
      <c r="T82" s="88"/>
      <c r="U82" s="88"/>
      <c r="V82" s="88"/>
      <c r="W82" s="88"/>
      <c r="X82" s="88"/>
      <c r="Y82" s="88"/>
      <c r="Z82" s="88"/>
    </row>
    <row r="83" spans="1:26" ht="12.75" customHeight="1" outlineLevel="1" x14ac:dyDescent="0.35">
      <c r="A83" s="161" t="s">
        <v>197</v>
      </c>
      <c r="B83" s="163" t="s">
        <v>205</v>
      </c>
      <c r="C83" s="88"/>
      <c r="D83" s="88"/>
      <c r="E83" s="88"/>
      <c r="F83" s="88"/>
      <c r="G83" s="88"/>
      <c r="H83" s="88"/>
      <c r="I83" s="88"/>
      <c r="J83" s="88"/>
      <c r="K83" s="88"/>
      <c r="L83" s="88"/>
      <c r="M83" s="88"/>
      <c r="N83" s="88"/>
      <c r="O83" s="88"/>
      <c r="P83" s="88"/>
      <c r="Q83" s="88"/>
      <c r="R83" s="88"/>
      <c r="S83" s="88"/>
      <c r="T83" s="88"/>
      <c r="U83" s="88"/>
      <c r="V83" s="88"/>
      <c r="W83" s="88"/>
      <c r="X83" s="88"/>
      <c r="Y83" s="88"/>
      <c r="Z83" s="88"/>
    </row>
    <row r="84" spans="1:26" ht="12.75" customHeight="1" outlineLevel="1" x14ac:dyDescent="0.35">
      <c r="A84" s="161" t="s">
        <v>197</v>
      </c>
      <c r="B84" s="163" t="s">
        <v>205</v>
      </c>
      <c r="C84" s="88"/>
      <c r="D84" s="88"/>
      <c r="E84" s="88"/>
      <c r="F84" s="88"/>
      <c r="G84" s="88"/>
      <c r="H84" s="88"/>
      <c r="I84" s="88"/>
      <c r="J84" s="88"/>
      <c r="K84" s="88"/>
      <c r="L84" s="88"/>
      <c r="M84" s="88"/>
      <c r="N84" s="88"/>
      <c r="O84" s="88"/>
      <c r="P84" s="88"/>
      <c r="Q84" s="88"/>
      <c r="R84" s="88"/>
      <c r="S84" s="88"/>
      <c r="T84" s="88"/>
      <c r="U84" s="88"/>
      <c r="V84" s="88"/>
      <c r="W84" s="88"/>
      <c r="X84" s="88"/>
      <c r="Y84" s="88"/>
      <c r="Z84" s="88"/>
    </row>
    <row r="85" spans="1:26" ht="12.75" customHeight="1" outlineLevel="1" x14ac:dyDescent="0.35">
      <c r="A85" s="161" t="s">
        <v>197</v>
      </c>
      <c r="B85" s="163" t="s">
        <v>205</v>
      </c>
      <c r="C85" s="88"/>
      <c r="D85" s="88"/>
      <c r="E85" s="88"/>
      <c r="F85" s="88"/>
      <c r="G85" s="88"/>
      <c r="H85" s="88"/>
      <c r="I85" s="88"/>
      <c r="J85" s="88"/>
      <c r="K85" s="88"/>
      <c r="L85" s="88"/>
      <c r="M85" s="88"/>
      <c r="N85" s="88"/>
      <c r="O85" s="88"/>
      <c r="P85" s="88"/>
      <c r="Q85" s="88"/>
      <c r="R85" s="88"/>
      <c r="S85" s="88"/>
      <c r="T85" s="88"/>
      <c r="U85" s="88"/>
      <c r="V85" s="88"/>
      <c r="W85" s="88"/>
      <c r="X85" s="88"/>
      <c r="Y85" s="88"/>
      <c r="Z85" s="88"/>
    </row>
    <row r="86" spans="1:26" ht="12.75" customHeight="1" outlineLevel="1" x14ac:dyDescent="0.35">
      <c r="A86" s="161" t="s">
        <v>197</v>
      </c>
      <c r="B86" s="163" t="s">
        <v>205</v>
      </c>
      <c r="C86" s="88"/>
      <c r="D86" s="88"/>
      <c r="E86" s="88"/>
      <c r="F86" s="88"/>
      <c r="G86" s="88"/>
      <c r="H86" s="88"/>
      <c r="I86" s="88"/>
      <c r="J86" s="88"/>
      <c r="K86" s="88"/>
      <c r="L86" s="88"/>
      <c r="M86" s="88"/>
      <c r="N86" s="88"/>
      <c r="O86" s="88"/>
      <c r="P86" s="88"/>
      <c r="Q86" s="88"/>
      <c r="R86" s="88"/>
      <c r="S86" s="88"/>
      <c r="T86" s="88"/>
      <c r="U86" s="88"/>
      <c r="V86" s="88"/>
      <c r="W86" s="88"/>
      <c r="X86" s="88"/>
      <c r="Y86" s="88"/>
      <c r="Z86" s="88"/>
    </row>
    <row r="87" spans="1:26" ht="12.75" customHeight="1" outlineLevel="1" x14ac:dyDescent="0.35">
      <c r="A87" s="161" t="s">
        <v>197</v>
      </c>
      <c r="B87" s="163" t="s">
        <v>205</v>
      </c>
      <c r="C87" s="88"/>
      <c r="D87" s="88"/>
      <c r="E87" s="88"/>
      <c r="F87" s="88"/>
      <c r="G87" s="88"/>
      <c r="H87" s="88"/>
      <c r="I87" s="88"/>
      <c r="J87" s="88"/>
      <c r="K87" s="88"/>
      <c r="L87" s="88"/>
      <c r="M87" s="88"/>
      <c r="N87" s="88"/>
      <c r="O87" s="88"/>
      <c r="P87" s="88"/>
      <c r="Q87" s="88"/>
      <c r="R87" s="88"/>
      <c r="S87" s="88"/>
      <c r="T87" s="88"/>
      <c r="U87" s="88"/>
      <c r="V87" s="88"/>
      <c r="W87" s="88"/>
      <c r="X87" s="88"/>
      <c r="Y87" s="88"/>
      <c r="Z87" s="88"/>
    </row>
    <row r="88" spans="1:26" ht="12.75" customHeight="1" outlineLevel="1" x14ac:dyDescent="0.35">
      <c r="A88" s="161" t="s">
        <v>197</v>
      </c>
      <c r="B88" s="163" t="s">
        <v>205</v>
      </c>
      <c r="C88" s="88"/>
      <c r="D88" s="88"/>
      <c r="E88" s="88"/>
      <c r="F88" s="88"/>
      <c r="G88" s="88"/>
      <c r="H88" s="88"/>
      <c r="I88" s="88"/>
      <c r="J88" s="88"/>
      <c r="K88" s="88"/>
      <c r="L88" s="88"/>
      <c r="M88" s="88"/>
      <c r="N88" s="88"/>
      <c r="O88" s="88"/>
      <c r="P88" s="88"/>
      <c r="Q88" s="88"/>
      <c r="R88" s="88"/>
      <c r="S88" s="88"/>
      <c r="T88" s="88"/>
      <c r="U88" s="88"/>
      <c r="V88" s="88"/>
      <c r="W88" s="88"/>
      <c r="X88" s="88"/>
      <c r="Y88" s="88"/>
      <c r="Z88" s="88"/>
    </row>
    <row r="89" spans="1:26" ht="12.75" customHeight="1" outlineLevel="1" x14ac:dyDescent="0.35">
      <c r="A89" s="161" t="s">
        <v>197</v>
      </c>
      <c r="B89" s="163" t="s">
        <v>205</v>
      </c>
      <c r="C89" s="88"/>
      <c r="D89" s="88"/>
      <c r="E89" s="88"/>
      <c r="F89" s="88"/>
      <c r="G89" s="88"/>
      <c r="H89" s="88"/>
      <c r="I89" s="88"/>
      <c r="J89" s="88"/>
      <c r="K89" s="88"/>
      <c r="L89" s="88"/>
      <c r="M89" s="88"/>
      <c r="N89" s="88"/>
      <c r="O89" s="88"/>
      <c r="P89" s="88"/>
      <c r="Q89" s="88"/>
      <c r="R89" s="88"/>
      <c r="S89" s="88"/>
      <c r="T89" s="88"/>
      <c r="U89" s="88"/>
      <c r="V89" s="88"/>
      <c r="W89" s="88"/>
      <c r="X89" s="88"/>
      <c r="Y89" s="88"/>
      <c r="Z89" s="88"/>
    </row>
    <row r="90" spans="1:26" ht="12.75" customHeight="1" outlineLevel="1" x14ac:dyDescent="0.35">
      <c r="A90" s="107" t="s">
        <v>173</v>
      </c>
      <c r="B90" s="108"/>
      <c r="C90" s="88"/>
      <c r="D90" s="88"/>
      <c r="E90" s="88"/>
      <c r="F90" s="88"/>
      <c r="G90" s="88"/>
      <c r="H90" s="88"/>
      <c r="I90" s="88"/>
      <c r="J90" s="88"/>
      <c r="K90" s="88"/>
      <c r="L90" s="88"/>
      <c r="M90" s="88"/>
      <c r="N90" s="88"/>
      <c r="O90" s="88"/>
      <c r="P90" s="88"/>
      <c r="Q90" s="88"/>
      <c r="R90" s="88"/>
      <c r="S90" s="88"/>
      <c r="T90" s="88"/>
      <c r="U90" s="88"/>
      <c r="V90" s="88"/>
      <c r="W90" s="88"/>
      <c r="X90" s="88"/>
      <c r="Y90" s="88"/>
      <c r="Z90" s="88"/>
    </row>
    <row r="91" spans="1:26" ht="12.75" customHeight="1" outlineLevel="1" x14ac:dyDescent="0.35">
      <c r="A91" s="161" t="s">
        <v>197</v>
      </c>
      <c r="B91" s="163" t="s">
        <v>205</v>
      </c>
      <c r="C91" s="88"/>
      <c r="D91" s="88"/>
      <c r="E91" s="88"/>
      <c r="F91" s="88"/>
      <c r="G91" s="88"/>
      <c r="H91" s="88"/>
      <c r="I91" s="88"/>
      <c r="J91" s="88"/>
      <c r="K91" s="88"/>
      <c r="L91" s="88"/>
      <c r="M91" s="88"/>
      <c r="N91" s="88"/>
      <c r="O91" s="88"/>
      <c r="P91" s="88"/>
      <c r="Q91" s="88"/>
      <c r="R91" s="88"/>
      <c r="S91" s="88"/>
      <c r="T91" s="88"/>
      <c r="U91" s="88"/>
      <c r="V91" s="88"/>
      <c r="W91" s="88"/>
      <c r="X91" s="88"/>
      <c r="Y91" s="88"/>
      <c r="Z91" s="88"/>
    </row>
    <row r="92" spans="1:26" ht="12.75" customHeight="1" outlineLevel="1" x14ac:dyDescent="0.35">
      <c r="A92" s="161" t="s">
        <v>197</v>
      </c>
      <c r="B92" s="163" t="s">
        <v>205</v>
      </c>
      <c r="C92" s="88"/>
      <c r="D92" s="88"/>
      <c r="E92" s="88"/>
      <c r="F92" s="88"/>
      <c r="G92" s="88"/>
      <c r="H92" s="88"/>
      <c r="I92" s="88"/>
      <c r="J92" s="88"/>
      <c r="K92" s="88"/>
      <c r="L92" s="88"/>
      <c r="M92" s="88"/>
      <c r="N92" s="88"/>
      <c r="O92" s="88"/>
      <c r="P92" s="88"/>
      <c r="Q92" s="88"/>
      <c r="R92" s="88"/>
      <c r="S92" s="88"/>
      <c r="T92" s="88"/>
      <c r="U92" s="88"/>
      <c r="V92" s="88"/>
      <c r="W92" s="88"/>
      <c r="X92" s="88"/>
      <c r="Y92" s="88"/>
      <c r="Z92" s="88"/>
    </row>
    <row r="93" spans="1:26" ht="12.75" customHeight="1" outlineLevel="1" x14ac:dyDescent="0.35">
      <c r="A93" s="161" t="s">
        <v>197</v>
      </c>
      <c r="B93" s="163" t="s">
        <v>205</v>
      </c>
      <c r="C93" s="88"/>
      <c r="D93" s="88"/>
      <c r="E93" s="88"/>
      <c r="F93" s="88"/>
      <c r="G93" s="88"/>
      <c r="H93" s="88"/>
      <c r="I93" s="88"/>
      <c r="J93" s="88"/>
      <c r="K93" s="88"/>
      <c r="L93" s="88"/>
      <c r="M93" s="88"/>
      <c r="N93" s="88"/>
      <c r="O93" s="88"/>
      <c r="P93" s="88"/>
      <c r="Q93" s="88"/>
      <c r="R93" s="88"/>
      <c r="S93" s="88"/>
      <c r="T93" s="88"/>
      <c r="U93" s="88"/>
      <c r="V93" s="88"/>
      <c r="W93" s="88"/>
      <c r="X93" s="88"/>
      <c r="Y93" s="88"/>
      <c r="Z93" s="88"/>
    </row>
    <row r="94" spans="1:26" ht="12.75" customHeight="1" outlineLevel="1" x14ac:dyDescent="0.35">
      <c r="A94" s="161" t="s">
        <v>197</v>
      </c>
      <c r="B94" s="163" t="s">
        <v>205</v>
      </c>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1:26" ht="12.75" customHeight="1" outlineLevel="1" x14ac:dyDescent="0.35">
      <c r="A95" s="161" t="s">
        <v>197</v>
      </c>
      <c r="B95" s="163" t="s">
        <v>205</v>
      </c>
      <c r="C95" s="88"/>
      <c r="D95" s="88"/>
      <c r="E95" s="88"/>
      <c r="F95" s="88"/>
      <c r="G95" s="88"/>
      <c r="H95" s="88"/>
      <c r="I95" s="88"/>
      <c r="J95" s="88"/>
      <c r="K95" s="88"/>
      <c r="L95" s="88"/>
      <c r="M95" s="88"/>
      <c r="N95" s="88"/>
      <c r="O95" s="88"/>
      <c r="P95" s="88"/>
      <c r="Q95" s="88"/>
      <c r="R95" s="88"/>
      <c r="S95" s="88"/>
      <c r="T95" s="88"/>
      <c r="U95" s="88"/>
      <c r="V95" s="88"/>
      <c r="W95" s="88"/>
      <c r="X95" s="88"/>
      <c r="Y95" s="88"/>
      <c r="Z95" s="88"/>
    </row>
    <row r="96" spans="1:26" ht="4.5" customHeight="1" outlineLevel="1" x14ac:dyDescent="0.35">
      <c r="A96" s="100"/>
      <c r="B96" s="101"/>
      <c r="C96" s="88"/>
      <c r="D96" s="88"/>
      <c r="E96" s="88"/>
      <c r="F96" s="88"/>
      <c r="G96" s="88"/>
      <c r="H96" s="88"/>
      <c r="I96" s="88"/>
      <c r="J96" s="88"/>
      <c r="K96" s="88"/>
      <c r="L96" s="88"/>
      <c r="M96" s="88"/>
      <c r="N96" s="88"/>
      <c r="O96" s="88"/>
      <c r="P96" s="88"/>
      <c r="Q96" s="88"/>
      <c r="R96" s="88"/>
      <c r="S96" s="88"/>
      <c r="T96" s="88"/>
      <c r="U96" s="88"/>
      <c r="V96" s="88"/>
      <c r="W96" s="88"/>
      <c r="X96" s="88"/>
      <c r="Y96" s="88"/>
      <c r="Z96" s="88"/>
    </row>
    <row r="97" spans="1:26" ht="12.75" customHeight="1" outlineLevel="1" x14ac:dyDescent="0.35">
      <c r="A97" s="104" t="s">
        <v>122</v>
      </c>
      <c r="B97" s="105"/>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1:26" ht="4.5" customHeight="1" outlineLevel="1" x14ac:dyDescent="0.35">
      <c r="A98" s="100"/>
      <c r="B98" s="101"/>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1:26" ht="12.75" customHeight="1" outlineLevel="1" x14ac:dyDescent="0.35">
      <c r="A99" s="161" t="s">
        <v>197</v>
      </c>
      <c r="B99" s="163" t="s">
        <v>205</v>
      </c>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1:26" ht="12.75" customHeight="1" outlineLevel="1" x14ac:dyDescent="0.35">
      <c r="A100" s="161" t="s">
        <v>197</v>
      </c>
      <c r="B100" s="163" t="s">
        <v>205</v>
      </c>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spans="1:26" ht="12.75" customHeight="1" outlineLevel="1" thickBot="1" x14ac:dyDescent="0.4">
      <c r="A101" s="161" t="s">
        <v>197</v>
      </c>
      <c r="B101" s="163" t="s">
        <v>205</v>
      </c>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row r="102" spans="1:26" ht="12.75" customHeight="1" outlineLevel="1" x14ac:dyDescent="0.35">
      <c r="A102" s="102"/>
      <c r="B102" s="103"/>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row>
    <row r="103" spans="1:26" ht="12.75" customHeight="1" outlineLevel="1" x14ac:dyDescent="0.35">
      <c r="A103" s="104" t="s">
        <v>174</v>
      </c>
      <c r="B103" s="105"/>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row>
    <row r="104" spans="1:26" ht="18.75" customHeight="1" outlineLevel="1" x14ac:dyDescent="0.35">
      <c r="A104" s="161" t="s">
        <v>197</v>
      </c>
      <c r="B104" s="163" t="s">
        <v>206</v>
      </c>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row>
    <row r="105" spans="1:26" ht="12.75" customHeight="1" outlineLevel="1" x14ac:dyDescent="0.35">
      <c r="A105" s="161" t="s">
        <v>197</v>
      </c>
      <c r="B105" s="163" t="s">
        <v>206</v>
      </c>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row>
    <row r="106" spans="1:26" ht="12.75" customHeight="1" outlineLevel="1" x14ac:dyDescent="0.35">
      <c r="A106" s="161" t="s">
        <v>197</v>
      </c>
      <c r="B106" s="163" t="s">
        <v>206</v>
      </c>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row>
    <row r="107" spans="1:26" ht="12.75" customHeight="1" outlineLevel="1" x14ac:dyDescent="0.35">
      <c r="A107" s="161" t="s">
        <v>197</v>
      </c>
      <c r="B107" s="163" t="s">
        <v>206</v>
      </c>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row>
    <row r="108" spans="1:26" ht="12.75" customHeight="1" outlineLevel="1" x14ac:dyDescent="0.35">
      <c r="A108" s="161" t="s">
        <v>197</v>
      </c>
      <c r="B108" s="163" t="s">
        <v>206</v>
      </c>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row>
    <row r="109" spans="1:26" ht="12.75" customHeight="1" outlineLevel="1" x14ac:dyDescent="0.35">
      <c r="A109" s="161" t="s">
        <v>197</v>
      </c>
      <c r="B109" s="163" t="s">
        <v>206</v>
      </c>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row>
    <row r="110" spans="1:26" ht="12.75" customHeight="1" outlineLevel="1" x14ac:dyDescent="0.35">
      <c r="A110" s="161" t="s">
        <v>197</v>
      </c>
      <c r="B110" s="163" t="s">
        <v>206</v>
      </c>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row>
    <row r="111" spans="1:26" ht="12.75" customHeight="1" outlineLevel="1" x14ac:dyDescent="0.35">
      <c r="A111" s="161" t="s">
        <v>197</v>
      </c>
      <c r="B111" s="163" t="s">
        <v>206</v>
      </c>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row>
    <row r="112" spans="1:26" ht="14.65" customHeight="1" outlineLevel="1" x14ac:dyDescent="0.35">
      <c r="A112" s="161" t="s">
        <v>197</v>
      </c>
      <c r="B112" s="163" t="s">
        <v>206</v>
      </c>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row>
    <row r="113" spans="1:26" ht="12.75" customHeight="1" outlineLevel="1" x14ac:dyDescent="0.35">
      <c r="A113" s="161" t="s">
        <v>197</v>
      </c>
      <c r="B113" s="163" t="s">
        <v>206</v>
      </c>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row>
    <row r="114" spans="1:26" ht="12.75" customHeight="1" outlineLevel="1" x14ac:dyDescent="0.35">
      <c r="A114" s="161" t="s">
        <v>197</v>
      </c>
      <c r="B114" s="163" t="s">
        <v>206</v>
      </c>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row>
    <row r="115" spans="1:26" ht="12.75" customHeight="1" outlineLevel="1" x14ac:dyDescent="0.35">
      <c r="A115" s="161" t="s">
        <v>197</v>
      </c>
      <c r="B115" s="163" t="s">
        <v>206</v>
      </c>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spans="1:26" ht="12.75" customHeight="1" outlineLevel="1" x14ac:dyDescent="0.35">
      <c r="A116" s="161" t="s">
        <v>197</v>
      </c>
      <c r="B116" s="163" t="s">
        <v>206</v>
      </c>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1:26" ht="12.75" customHeight="1" outlineLevel="1" x14ac:dyDescent="0.35">
      <c r="A117" s="161" t="s">
        <v>197</v>
      </c>
      <c r="B117" s="163" t="s">
        <v>206</v>
      </c>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row>
    <row r="118" spans="1:26" ht="12.75" customHeight="1" outlineLevel="1" x14ac:dyDescent="0.35">
      <c r="A118" s="161" t="s">
        <v>197</v>
      </c>
      <c r="B118" s="163" t="s">
        <v>206</v>
      </c>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spans="1:26" ht="12.75" customHeight="1" outlineLevel="1" x14ac:dyDescent="0.35">
      <c r="A119" s="161" t="s">
        <v>197</v>
      </c>
      <c r="B119" s="163" t="s">
        <v>206</v>
      </c>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spans="1:26" ht="12.75" customHeight="1" outlineLevel="1" x14ac:dyDescent="0.35">
      <c r="A120" s="161" t="s">
        <v>197</v>
      </c>
      <c r="B120" s="163" t="s">
        <v>206</v>
      </c>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spans="1:26" ht="12.75" customHeight="1" outlineLevel="1" x14ac:dyDescent="0.35">
      <c r="A121" s="161" t="s">
        <v>197</v>
      </c>
      <c r="B121" s="163" t="s">
        <v>206</v>
      </c>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row>
    <row r="122" spans="1:26" ht="12.75" customHeight="1" outlineLevel="1" x14ac:dyDescent="0.35">
      <c r="A122" s="161" t="s">
        <v>197</v>
      </c>
      <c r="B122" s="163" t="s">
        <v>206</v>
      </c>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row>
    <row r="123" spans="1:26" ht="12.75" customHeight="1" outlineLevel="1" x14ac:dyDescent="0.35">
      <c r="A123" s="161" t="s">
        <v>197</v>
      </c>
      <c r="B123" s="163" t="s">
        <v>206</v>
      </c>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spans="1:26" ht="12.75" customHeight="1" outlineLevel="1" x14ac:dyDescent="0.35">
      <c r="A124" s="161" t="s">
        <v>197</v>
      </c>
      <c r="B124" s="163" t="s">
        <v>206</v>
      </c>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spans="1:26" ht="12.75" customHeight="1" x14ac:dyDescent="0.3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row>
    <row r="126" spans="1:26" ht="12.75" customHeight="1" x14ac:dyDescent="0.35">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row>
    <row r="127" spans="1:26" ht="12.75" customHeight="1" x14ac:dyDescent="0.35">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row>
    <row r="128" spans="1:26" ht="12.75" customHeight="1" x14ac:dyDescent="0.35">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row>
    <row r="129" spans="1:26" ht="12.75" customHeight="1" x14ac:dyDescent="0.35">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row>
    <row r="130" spans="1:26" ht="12.75" customHeight="1" x14ac:dyDescent="0.35">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row>
    <row r="131" spans="1:26" ht="12.75" customHeight="1" x14ac:dyDescent="0.35">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row>
    <row r="132" spans="1:26" ht="12.75" customHeight="1" x14ac:dyDescent="0.35">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row>
    <row r="133" spans="1:26" ht="12.75" customHeight="1" x14ac:dyDescent="0.35">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row>
    <row r="134" spans="1:26" ht="12.75" customHeight="1" x14ac:dyDescent="0.35">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row>
    <row r="135" spans="1:26" ht="12.75" customHeight="1" x14ac:dyDescent="0.35">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row>
    <row r="136" spans="1:26" ht="12.75" customHeight="1" x14ac:dyDescent="0.35">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spans="1:26" ht="12.75" customHeight="1" x14ac:dyDescent="0.35">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row>
    <row r="138" spans="1:26" ht="12.75" customHeight="1" x14ac:dyDescent="0.35">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row>
    <row r="139" spans="1:26" ht="12.75" customHeight="1" x14ac:dyDescent="0.35">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row>
    <row r="140" spans="1:26" ht="12.75" customHeight="1" x14ac:dyDescent="0.35">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spans="1:26" ht="12.75" customHeight="1" x14ac:dyDescent="0.35">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row>
    <row r="142" spans="1:26" ht="12.75" customHeight="1" x14ac:dyDescent="0.35">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row>
    <row r="143" spans="1:26" ht="12.75" customHeight="1" x14ac:dyDescent="0.35">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row>
    <row r="144" spans="1:26" ht="12.75" customHeight="1" x14ac:dyDescent="0.35">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row>
    <row r="145" spans="1:26" ht="12.75" customHeight="1" x14ac:dyDescent="0.35">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row>
    <row r="146" spans="1:26" ht="12.75" customHeight="1" x14ac:dyDescent="0.35">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row>
    <row r="147" spans="1:26" ht="12.75" customHeight="1" x14ac:dyDescent="0.35">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row>
    <row r="148" spans="1:26" ht="12.75" customHeight="1" x14ac:dyDescent="0.35">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row>
    <row r="149" spans="1:26" ht="12.75" customHeight="1" x14ac:dyDescent="0.35">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row>
    <row r="150" spans="1:26" ht="12.75" customHeight="1" x14ac:dyDescent="0.35">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row>
    <row r="151" spans="1:26" ht="12.75" customHeight="1" x14ac:dyDescent="0.35">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row>
    <row r="152" spans="1:26" ht="12.75" customHeight="1" x14ac:dyDescent="0.35">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row>
    <row r="153" spans="1:26" ht="12.75" customHeight="1" x14ac:dyDescent="0.35">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row>
    <row r="154" spans="1:26" ht="12.75" customHeight="1" x14ac:dyDescent="0.35">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row>
    <row r="155" spans="1:26" ht="12.75" customHeight="1" x14ac:dyDescent="0.35">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row>
    <row r="156" spans="1:26" ht="12.75" customHeight="1" x14ac:dyDescent="0.35">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row>
    <row r="157" spans="1:26" ht="12.75" customHeight="1" x14ac:dyDescent="0.35">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row>
    <row r="158" spans="1:26" ht="12.75" customHeight="1" x14ac:dyDescent="0.35">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row>
    <row r="159" spans="1:26" ht="12.75" customHeight="1" x14ac:dyDescent="0.35">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row>
    <row r="160" spans="1:26" ht="12.75" customHeight="1" x14ac:dyDescent="0.35">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row>
    <row r="161" spans="1:26" ht="12.75" customHeight="1" x14ac:dyDescent="0.35">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row>
    <row r="162" spans="1:26" ht="12.75" customHeight="1" x14ac:dyDescent="0.35">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row>
    <row r="163" spans="1:26" ht="12.75" customHeight="1" x14ac:dyDescent="0.35">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row>
    <row r="164" spans="1:26" ht="12.75" customHeight="1" x14ac:dyDescent="0.35">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row>
    <row r="165" spans="1:26" ht="12.75" customHeight="1" x14ac:dyDescent="0.35">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row>
    <row r="166" spans="1:26" ht="12.75" customHeight="1" x14ac:dyDescent="0.35">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row>
    <row r="167" spans="1:26" ht="12.75" customHeight="1" x14ac:dyDescent="0.35">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row>
    <row r="168" spans="1:26" ht="12.75" customHeight="1" x14ac:dyDescent="0.35">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row>
    <row r="169" spans="1:26" ht="12.75" customHeight="1" x14ac:dyDescent="0.35">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row>
    <row r="170" spans="1:26" ht="12.75" customHeight="1" x14ac:dyDescent="0.35">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row>
    <row r="171" spans="1:26" ht="12.75" customHeight="1" x14ac:dyDescent="0.35">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row>
    <row r="172" spans="1:26" ht="12.75" customHeight="1" x14ac:dyDescent="0.35">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row>
    <row r="173" spans="1:26" ht="12.75" customHeight="1" x14ac:dyDescent="0.35">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row>
    <row r="174" spans="1:26" ht="12.75" customHeight="1" x14ac:dyDescent="0.35">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row>
    <row r="175" spans="1:26" ht="12.75" customHeight="1" x14ac:dyDescent="0.3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row>
    <row r="176" spans="1:26" ht="12.75" customHeight="1" x14ac:dyDescent="0.35">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row>
    <row r="177" spans="1:26" ht="12.75" customHeight="1" x14ac:dyDescent="0.35">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row>
    <row r="178" spans="1:26" ht="12.75" customHeight="1" x14ac:dyDescent="0.35">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row>
    <row r="179" spans="1:26" ht="12.75" customHeight="1" x14ac:dyDescent="0.35">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row>
    <row r="180" spans="1:26" ht="12.75" customHeight="1" x14ac:dyDescent="0.35">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row>
    <row r="181" spans="1:26" ht="12.75" customHeight="1" x14ac:dyDescent="0.35">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row>
    <row r="182" spans="1:26" ht="12.75" customHeight="1" x14ac:dyDescent="0.35">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row>
    <row r="183" spans="1:26" ht="12.75" customHeight="1" x14ac:dyDescent="0.35">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row>
    <row r="184" spans="1:26" ht="12.75" customHeight="1" x14ac:dyDescent="0.35">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row>
    <row r="185" spans="1:26" ht="12.75" customHeight="1" x14ac:dyDescent="0.35">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row>
    <row r="186" spans="1:26" ht="12.75" customHeight="1" x14ac:dyDescent="0.35">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row>
    <row r="187" spans="1:26" ht="12.75" customHeight="1" x14ac:dyDescent="0.35">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row>
    <row r="188" spans="1:26" ht="12.75" customHeight="1" x14ac:dyDescent="0.35">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row>
    <row r="189" spans="1:26" ht="12.75" customHeight="1" x14ac:dyDescent="0.35">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row>
    <row r="190" spans="1:26" ht="12.75" customHeight="1" x14ac:dyDescent="0.35">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row>
    <row r="191" spans="1:26" ht="12.75" customHeight="1" x14ac:dyDescent="0.35">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row>
    <row r="192" spans="1:26" ht="12.75" customHeight="1" x14ac:dyDescent="0.35">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row>
    <row r="193" spans="1:26" ht="12.75" customHeight="1" x14ac:dyDescent="0.35">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row>
    <row r="194" spans="1:26" ht="12.75" customHeight="1" x14ac:dyDescent="0.35">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row>
    <row r="195" spans="1:26" ht="12.75" customHeight="1" x14ac:dyDescent="0.3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row>
    <row r="196" spans="1:26" ht="12.75" customHeight="1" x14ac:dyDescent="0.35">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row>
    <row r="197" spans="1:26" ht="12.75" customHeight="1" x14ac:dyDescent="0.35">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row>
    <row r="198" spans="1:26" ht="12.75" customHeight="1" x14ac:dyDescent="0.35">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row>
    <row r="199" spans="1:26" ht="12.75" customHeight="1" x14ac:dyDescent="0.35">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row>
    <row r="200" spans="1:26" ht="12.75" customHeight="1" x14ac:dyDescent="0.35">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row>
    <row r="201" spans="1:26" ht="12.75" customHeight="1" x14ac:dyDescent="0.35">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row>
    <row r="202" spans="1:26" ht="12.75" customHeight="1" x14ac:dyDescent="0.35">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row>
    <row r="203" spans="1:26" ht="12.75" customHeight="1" x14ac:dyDescent="0.35">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row>
    <row r="204" spans="1:26" ht="12.75" customHeight="1" x14ac:dyDescent="0.35">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row>
    <row r="205" spans="1:26" ht="12.75" customHeight="1" x14ac:dyDescent="0.35">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row>
    <row r="206" spans="1:26" ht="12.75" customHeight="1" x14ac:dyDescent="0.35">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row>
    <row r="207" spans="1:26" ht="12.75" customHeight="1" x14ac:dyDescent="0.35">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row>
    <row r="208" spans="1:26" ht="12.75" customHeight="1" x14ac:dyDescent="0.35">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row>
    <row r="209" spans="1:26" ht="12.75" customHeight="1" x14ac:dyDescent="0.35">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row>
    <row r="210" spans="1:26" ht="12.75" customHeight="1" x14ac:dyDescent="0.35">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row>
    <row r="211" spans="1:26" ht="12.75" customHeight="1" x14ac:dyDescent="0.35">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row>
    <row r="212" spans="1:26" ht="12.75" customHeight="1" x14ac:dyDescent="0.35">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row>
    <row r="213" spans="1:26" ht="12.75" customHeight="1" x14ac:dyDescent="0.35">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row>
    <row r="214" spans="1:26" ht="12.75" customHeight="1" x14ac:dyDescent="0.35">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row>
    <row r="215" spans="1:26" ht="12.75" customHeight="1" x14ac:dyDescent="0.35">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row>
    <row r="216" spans="1:26" ht="12.75" customHeight="1" x14ac:dyDescent="0.35">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row>
    <row r="217" spans="1:26" ht="12.75" customHeight="1" x14ac:dyDescent="0.35">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row>
    <row r="218" spans="1:26" ht="12.75" customHeight="1" x14ac:dyDescent="0.35">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row>
    <row r="219" spans="1:26" ht="12.75" customHeight="1" x14ac:dyDescent="0.35">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row>
    <row r="220" spans="1:26" ht="12.75" customHeight="1" x14ac:dyDescent="0.35">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row>
    <row r="221" spans="1:26" ht="12.75" customHeight="1" x14ac:dyDescent="0.35">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row>
    <row r="222" spans="1:26" ht="12.75" customHeight="1" x14ac:dyDescent="0.35">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row>
    <row r="223" spans="1:26" ht="12.75" customHeight="1" x14ac:dyDescent="0.35">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row>
    <row r="224" spans="1:26" ht="12.75" customHeight="1" x14ac:dyDescent="0.35">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row>
    <row r="225" spans="1:26" ht="12.75" customHeight="1" x14ac:dyDescent="0.35">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row>
    <row r="226" spans="1:26" ht="12.75" customHeight="1" x14ac:dyDescent="0.35">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row>
    <row r="227" spans="1:26" ht="12.75" customHeight="1" x14ac:dyDescent="0.35">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row>
    <row r="228" spans="1:26" ht="12.75" customHeight="1" x14ac:dyDescent="0.35">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row>
    <row r="229" spans="1:26" ht="12.75" customHeight="1" x14ac:dyDescent="0.35">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row>
    <row r="230" spans="1:26" ht="12.75" customHeight="1" x14ac:dyDescent="0.35">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row>
    <row r="231" spans="1:26" ht="12.75" customHeight="1" x14ac:dyDescent="0.35">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row>
    <row r="232" spans="1:26" ht="12.75" customHeight="1" x14ac:dyDescent="0.35">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row>
    <row r="233" spans="1:26" ht="12.75" customHeight="1" x14ac:dyDescent="0.35">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row>
    <row r="234" spans="1:26" ht="12.75" customHeight="1" x14ac:dyDescent="0.35">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row>
    <row r="235" spans="1:26" ht="12.75" customHeight="1" x14ac:dyDescent="0.35">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row>
    <row r="236" spans="1:26" ht="12.75" customHeight="1" x14ac:dyDescent="0.35">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row>
    <row r="237" spans="1:26" ht="12.75" customHeight="1" x14ac:dyDescent="0.35">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row>
    <row r="238" spans="1:26" ht="12.75" customHeight="1" x14ac:dyDescent="0.35">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row>
    <row r="239" spans="1:26" ht="12.75" customHeight="1" x14ac:dyDescent="0.35">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row>
    <row r="240" spans="1:26" ht="12.75" customHeight="1" x14ac:dyDescent="0.35">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row>
    <row r="241" spans="1:26" ht="12.75" customHeight="1" x14ac:dyDescent="0.35">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row>
    <row r="242" spans="1:26" ht="12.75" customHeight="1" x14ac:dyDescent="0.35">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row>
    <row r="243" spans="1:26" ht="12.75" customHeight="1" x14ac:dyDescent="0.35">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row>
    <row r="244" spans="1:26" ht="12.75" customHeight="1" x14ac:dyDescent="0.35">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row>
    <row r="245" spans="1:26" ht="12.75" customHeight="1" x14ac:dyDescent="0.35">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row>
    <row r="246" spans="1:26" ht="12.75" customHeight="1" x14ac:dyDescent="0.35">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row>
    <row r="247" spans="1:26" ht="12.75" customHeight="1" x14ac:dyDescent="0.35">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row>
    <row r="248" spans="1:26" ht="12.75" customHeight="1" x14ac:dyDescent="0.35">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row>
    <row r="249" spans="1:26" ht="12.75" customHeight="1" x14ac:dyDescent="0.35">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row>
    <row r="250" spans="1:26" ht="12.75" customHeight="1" x14ac:dyDescent="0.35">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row>
    <row r="251" spans="1:26" ht="12.75" customHeight="1" x14ac:dyDescent="0.35">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row>
    <row r="252" spans="1:26" ht="12.75" customHeight="1" x14ac:dyDescent="0.35">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row>
    <row r="253" spans="1:26" ht="12.75" customHeight="1" x14ac:dyDescent="0.35">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row>
    <row r="254" spans="1:26" ht="12.75" customHeight="1" x14ac:dyDescent="0.35">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row>
    <row r="255" spans="1:26" ht="12.75" customHeight="1" x14ac:dyDescent="0.35">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row>
    <row r="256" spans="1:26" ht="12.75" customHeight="1" x14ac:dyDescent="0.35">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row>
    <row r="257" spans="1:26" ht="12.75" customHeight="1" x14ac:dyDescent="0.35">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row>
    <row r="258" spans="1:26" ht="12.75" customHeight="1" x14ac:dyDescent="0.35">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row>
    <row r="259" spans="1:26" ht="12.75" customHeight="1" x14ac:dyDescent="0.35">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row>
    <row r="260" spans="1:26" ht="12.75" customHeight="1" x14ac:dyDescent="0.35">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row>
    <row r="261" spans="1:26" ht="12.75" customHeight="1" x14ac:dyDescent="0.35">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row>
    <row r="262" spans="1:26" ht="12.75" customHeight="1" x14ac:dyDescent="0.35">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row>
    <row r="263" spans="1:26" ht="12.75" customHeight="1" x14ac:dyDescent="0.35">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row>
    <row r="264" spans="1:26" ht="12.75" customHeight="1" x14ac:dyDescent="0.35">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row>
    <row r="265" spans="1:26" ht="12.75" customHeight="1" x14ac:dyDescent="0.35">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row>
    <row r="266" spans="1:26" ht="12.75" customHeight="1" x14ac:dyDescent="0.35">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row>
    <row r="267" spans="1:26" ht="12.75" customHeight="1" x14ac:dyDescent="0.35">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row>
    <row r="268" spans="1:26" ht="12.75" customHeight="1" x14ac:dyDescent="0.35">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row>
    <row r="269" spans="1:26" ht="12.75" customHeight="1" x14ac:dyDescent="0.35">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row>
    <row r="270" spans="1:26" ht="12.75" customHeight="1" x14ac:dyDescent="0.35">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row>
    <row r="271" spans="1:26" ht="12.75" customHeight="1" x14ac:dyDescent="0.35">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row>
    <row r="272" spans="1:26" ht="12.75" customHeight="1" x14ac:dyDescent="0.35">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row>
    <row r="273" spans="1:26" ht="12.75" customHeight="1" x14ac:dyDescent="0.35">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row>
    <row r="274" spans="1:26" ht="12.75" customHeight="1" x14ac:dyDescent="0.35">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row>
    <row r="275" spans="1:26" ht="12.75" customHeight="1" x14ac:dyDescent="0.35">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row>
    <row r="276" spans="1:26" ht="12.75" customHeight="1" x14ac:dyDescent="0.35">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row>
    <row r="277" spans="1:26" ht="12.75" customHeight="1" x14ac:dyDescent="0.35">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row>
    <row r="278" spans="1:26" ht="12.75" customHeight="1" x14ac:dyDescent="0.35">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row>
    <row r="279" spans="1:26" ht="12.75" customHeight="1" x14ac:dyDescent="0.35">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row>
    <row r="280" spans="1:26" ht="12.75" customHeight="1" x14ac:dyDescent="0.35">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row>
    <row r="281" spans="1:26" ht="12.75" customHeight="1" x14ac:dyDescent="0.35">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row>
    <row r="282" spans="1:26" ht="12.75" customHeight="1" x14ac:dyDescent="0.35">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row>
    <row r="283" spans="1:26" ht="12.75" customHeight="1" x14ac:dyDescent="0.3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row>
    <row r="284" spans="1:26" ht="12.75" customHeight="1" x14ac:dyDescent="0.35">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row>
    <row r="285" spans="1:26" ht="12.75" customHeight="1" x14ac:dyDescent="0.35">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row>
    <row r="286" spans="1:26" ht="12.75" customHeight="1" x14ac:dyDescent="0.35">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row>
    <row r="287" spans="1:26" ht="12.75" customHeight="1" x14ac:dyDescent="0.35">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row>
    <row r="288" spans="1:26" ht="12.75" customHeight="1" x14ac:dyDescent="0.35">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row>
    <row r="289" spans="1:26" ht="12.75" customHeight="1" x14ac:dyDescent="0.35">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row>
    <row r="290" spans="1:26" ht="12.75" customHeight="1" x14ac:dyDescent="0.35">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row>
    <row r="291" spans="1:26" ht="12.75" customHeight="1" x14ac:dyDescent="0.3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row>
    <row r="292" spans="1:26" ht="12.75" customHeight="1" x14ac:dyDescent="0.35">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row>
    <row r="293" spans="1:26" ht="12.75" customHeight="1" x14ac:dyDescent="0.35">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row>
    <row r="294" spans="1:26" ht="12.75" customHeight="1" x14ac:dyDescent="0.35">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row>
    <row r="295" spans="1:26" ht="12.75" customHeight="1" x14ac:dyDescent="0.35">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row>
    <row r="296" spans="1:26" ht="12.75" customHeight="1" x14ac:dyDescent="0.35">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row>
    <row r="297" spans="1:26" ht="12.75" customHeight="1" x14ac:dyDescent="0.35">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row>
    <row r="298" spans="1:26" ht="12.75" customHeight="1" x14ac:dyDescent="0.35">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row>
    <row r="299" spans="1:26" ht="12.75" customHeight="1" x14ac:dyDescent="0.35">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row>
    <row r="300" spans="1:26" ht="12.75" customHeight="1" x14ac:dyDescent="0.3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row>
    <row r="301" spans="1:26" ht="12.75" customHeight="1" x14ac:dyDescent="0.35">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row>
    <row r="302" spans="1:26" ht="12.75" customHeight="1" x14ac:dyDescent="0.35">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row>
    <row r="303" spans="1:26" ht="12.75" customHeight="1" x14ac:dyDescent="0.35">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row>
    <row r="304" spans="1:26" ht="12.75" customHeight="1" x14ac:dyDescent="0.35">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row>
    <row r="305" spans="1:26" ht="12.75" customHeight="1" x14ac:dyDescent="0.35">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row>
    <row r="306" spans="1:26" ht="12.75" customHeight="1" x14ac:dyDescent="0.35">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row>
    <row r="307" spans="1:26" ht="12.75" customHeight="1" x14ac:dyDescent="0.35">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row>
    <row r="308" spans="1:26" ht="12.75" customHeight="1" x14ac:dyDescent="0.35">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row>
    <row r="309" spans="1:26" ht="12.75" customHeight="1" x14ac:dyDescent="0.35">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row>
    <row r="310" spans="1:26" ht="12.75" customHeight="1" x14ac:dyDescent="0.35">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row>
    <row r="311" spans="1:26" ht="12.75" customHeight="1" x14ac:dyDescent="0.35">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row>
    <row r="312" spans="1:26" ht="12.75" customHeight="1" x14ac:dyDescent="0.35">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row>
    <row r="313" spans="1:26" ht="12.75" customHeight="1" x14ac:dyDescent="0.35">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row>
    <row r="314" spans="1:26" ht="12.75" customHeight="1" x14ac:dyDescent="0.35">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row>
    <row r="315" spans="1:26" ht="12.75" customHeight="1" x14ac:dyDescent="0.35">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row>
    <row r="316" spans="1:26" ht="12.75" customHeight="1" x14ac:dyDescent="0.35">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row>
    <row r="317" spans="1:26" ht="12.75" customHeight="1" x14ac:dyDescent="0.35">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row>
    <row r="318" spans="1:26" ht="12.75" customHeight="1" x14ac:dyDescent="0.35">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row>
    <row r="319" spans="1:26" ht="12.75" customHeight="1" x14ac:dyDescent="0.35">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row>
    <row r="320" spans="1:26" ht="12.75" customHeight="1" x14ac:dyDescent="0.35">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row>
    <row r="321" spans="1:26" ht="12.75" customHeight="1" x14ac:dyDescent="0.35">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row>
    <row r="322" spans="1:26" ht="12.75" customHeight="1" x14ac:dyDescent="0.35">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row>
    <row r="323" spans="1:26" ht="12.75" customHeight="1" x14ac:dyDescent="0.35">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row>
    <row r="324" spans="1:26" ht="12.75" customHeight="1" x14ac:dyDescent="0.35">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row>
    <row r="325" spans="1:26" ht="12.75" customHeight="1" x14ac:dyDescent="0.35">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row>
    <row r="326" spans="1:26" ht="12.75" customHeight="1" x14ac:dyDescent="0.35">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row>
    <row r="327" spans="1:26" ht="12.75" customHeight="1" x14ac:dyDescent="0.35">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row>
    <row r="328" spans="1:26" ht="12.75" customHeight="1" x14ac:dyDescent="0.35">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row>
    <row r="329" spans="1:26" ht="12.75" customHeight="1" x14ac:dyDescent="0.35">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row>
    <row r="330" spans="1:26" ht="12.75" customHeight="1" x14ac:dyDescent="0.35">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row>
    <row r="331" spans="1:26" ht="12.75" customHeight="1" x14ac:dyDescent="0.35">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row>
    <row r="332" spans="1:26" ht="12.75" customHeight="1" x14ac:dyDescent="0.35">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row>
    <row r="333" spans="1:26" ht="12.75" customHeight="1" x14ac:dyDescent="0.35">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row>
    <row r="334" spans="1:26" ht="12.75" customHeight="1" x14ac:dyDescent="0.35">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row>
    <row r="335" spans="1:26" ht="12.75" customHeight="1" x14ac:dyDescent="0.35">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row>
    <row r="336" spans="1:26" ht="12.75" customHeight="1" x14ac:dyDescent="0.35">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row>
    <row r="337" spans="1:26" ht="12.75" customHeight="1" x14ac:dyDescent="0.35">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row>
    <row r="338" spans="1:26" ht="12.75" customHeight="1" x14ac:dyDescent="0.35">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row>
    <row r="339" spans="1:26" ht="12.75" customHeight="1" x14ac:dyDescent="0.35">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row>
    <row r="340" spans="1:26" ht="12.75" customHeight="1" x14ac:dyDescent="0.35">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row>
    <row r="341" spans="1:26" ht="12.75" customHeight="1" x14ac:dyDescent="0.35">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row>
    <row r="342" spans="1:26" ht="12.75" customHeight="1" x14ac:dyDescent="0.35">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row>
    <row r="343" spans="1:26" ht="12.75" customHeight="1" x14ac:dyDescent="0.35">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row>
    <row r="344" spans="1:26" ht="12.75" customHeight="1" x14ac:dyDescent="0.35">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row>
    <row r="345" spans="1:26" ht="12.75" customHeight="1" x14ac:dyDescent="0.35">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row>
    <row r="346" spans="1:26" ht="12.75" customHeight="1" x14ac:dyDescent="0.35">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row>
    <row r="347" spans="1:26" ht="12.75" customHeight="1" x14ac:dyDescent="0.35">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row>
    <row r="348" spans="1:26" ht="12.75" customHeight="1" x14ac:dyDescent="0.35">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row>
    <row r="349" spans="1:26" ht="12.75" customHeight="1" x14ac:dyDescent="0.35">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row>
    <row r="350" spans="1:26" ht="12.75" customHeight="1" x14ac:dyDescent="0.35">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row>
    <row r="351" spans="1:26" ht="12.75" customHeight="1" x14ac:dyDescent="0.35">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row>
    <row r="352" spans="1:26" ht="12.75" customHeight="1" x14ac:dyDescent="0.35">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row>
    <row r="353" spans="1:26" ht="12.75" customHeight="1" x14ac:dyDescent="0.35">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row>
    <row r="354" spans="1:26" ht="12.75" customHeight="1" x14ac:dyDescent="0.35">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row>
    <row r="355" spans="1:26" ht="12.75" customHeight="1" x14ac:dyDescent="0.35">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row>
    <row r="356" spans="1:26" ht="12.75" customHeight="1" x14ac:dyDescent="0.35">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row>
    <row r="357" spans="1:26" ht="12.75" customHeight="1" x14ac:dyDescent="0.35">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row>
    <row r="358" spans="1:26" ht="12.75" customHeight="1" x14ac:dyDescent="0.35">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row>
    <row r="359" spans="1:26" ht="12.75" customHeight="1" x14ac:dyDescent="0.35">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row>
    <row r="360" spans="1:26" ht="12.75" customHeight="1" x14ac:dyDescent="0.35">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row>
    <row r="361" spans="1:26" ht="12.75" customHeight="1" x14ac:dyDescent="0.35">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row>
    <row r="362" spans="1:26" ht="12.75" customHeight="1" x14ac:dyDescent="0.35">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row>
    <row r="363" spans="1:26" ht="12.75" customHeight="1" x14ac:dyDescent="0.35">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row>
    <row r="364" spans="1:26" ht="12.75" customHeight="1" x14ac:dyDescent="0.35">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row>
    <row r="365" spans="1:26" ht="12.75" customHeight="1" x14ac:dyDescent="0.35">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row>
    <row r="366" spans="1:26" ht="12.75" customHeight="1" x14ac:dyDescent="0.3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row>
    <row r="367" spans="1:26" ht="12.75" customHeight="1" x14ac:dyDescent="0.35">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row>
    <row r="368" spans="1:26" ht="12.75" customHeight="1" x14ac:dyDescent="0.35">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row>
    <row r="369" spans="1:26" ht="12.75" customHeight="1" x14ac:dyDescent="0.35">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row>
    <row r="370" spans="1:26" ht="12.75" customHeight="1" x14ac:dyDescent="0.35">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row>
    <row r="371" spans="1:26" ht="12.75" customHeight="1" x14ac:dyDescent="0.35">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row>
    <row r="372" spans="1:26" ht="12.75" customHeight="1" x14ac:dyDescent="0.35">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row>
    <row r="373" spans="1:26" ht="12.75" customHeight="1" x14ac:dyDescent="0.35">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row>
    <row r="374" spans="1:26" ht="12.75" customHeight="1" x14ac:dyDescent="0.35">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row>
    <row r="375" spans="1:26" ht="12.75" customHeight="1" x14ac:dyDescent="0.35">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row>
    <row r="376" spans="1:26" ht="12.75" customHeight="1" x14ac:dyDescent="0.35">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row>
    <row r="377" spans="1:26" ht="12.75" customHeight="1" x14ac:dyDescent="0.35">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row>
    <row r="378" spans="1:26" ht="12.75" customHeight="1" x14ac:dyDescent="0.35">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row>
    <row r="379" spans="1:26" ht="12.75" customHeight="1" x14ac:dyDescent="0.35">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row>
    <row r="380" spans="1:26" ht="12.75" customHeight="1" x14ac:dyDescent="0.35">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row>
    <row r="381" spans="1:26" ht="12.75" customHeight="1" x14ac:dyDescent="0.35">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row>
    <row r="382" spans="1:26" ht="12.75" customHeight="1" x14ac:dyDescent="0.35">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row>
    <row r="383" spans="1:26" ht="12.75" customHeight="1" x14ac:dyDescent="0.35">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row>
    <row r="384" spans="1:26" ht="12.75" customHeight="1" x14ac:dyDescent="0.35">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row>
    <row r="385" spans="1:26" ht="12.75" customHeight="1" x14ac:dyDescent="0.35">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row>
    <row r="386" spans="1:26" ht="12.75" customHeight="1" x14ac:dyDescent="0.35">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row>
    <row r="387" spans="1:26" ht="12.75" customHeight="1" x14ac:dyDescent="0.35">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row>
    <row r="388" spans="1:26" ht="12.75" customHeight="1" x14ac:dyDescent="0.35">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row>
    <row r="389" spans="1:26" ht="12.75" customHeight="1" x14ac:dyDescent="0.35">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row>
    <row r="390" spans="1:26" ht="12.75" customHeight="1" x14ac:dyDescent="0.35">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row>
    <row r="391" spans="1:26" ht="12.75" customHeight="1" x14ac:dyDescent="0.35">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row>
    <row r="392" spans="1:26" ht="12.75" customHeight="1" x14ac:dyDescent="0.35">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row>
    <row r="393" spans="1:26" ht="12.75" customHeight="1" x14ac:dyDescent="0.35">
      <c r="A393" s="88"/>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row>
    <row r="394" spans="1:26" ht="12.75" customHeight="1" x14ac:dyDescent="0.35">
      <c r="A394" s="88"/>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row>
    <row r="395" spans="1:26" ht="12.75" customHeight="1" x14ac:dyDescent="0.35">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row>
    <row r="396" spans="1:26" ht="12.75" customHeight="1" x14ac:dyDescent="0.35">
      <c r="A396" s="88"/>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row>
    <row r="397" spans="1:26" ht="12.75" customHeight="1" x14ac:dyDescent="0.35">
      <c r="A397" s="88"/>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row>
    <row r="398" spans="1:26" ht="12.75" customHeight="1" x14ac:dyDescent="0.35">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row>
    <row r="399" spans="1:26" ht="12.75" customHeight="1" x14ac:dyDescent="0.35">
      <c r="A399" s="88"/>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row>
    <row r="400" spans="1:26" ht="12.75" customHeight="1" x14ac:dyDescent="0.35">
      <c r="A400" s="88"/>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row>
    <row r="401" spans="1:26" ht="12.75" customHeight="1" x14ac:dyDescent="0.35">
      <c r="A401" s="88"/>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row>
    <row r="402" spans="1:26" ht="12.75" customHeight="1" x14ac:dyDescent="0.35">
      <c r="A402" s="88"/>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row>
    <row r="403" spans="1:26" ht="12.75" customHeight="1" x14ac:dyDescent="0.35">
      <c r="A403" s="88"/>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row>
    <row r="404" spans="1:26" ht="12.75" customHeight="1" x14ac:dyDescent="0.35">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row>
    <row r="405" spans="1:26" ht="12.75" customHeight="1" x14ac:dyDescent="0.35">
      <c r="A405" s="88"/>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row>
    <row r="406" spans="1:26" ht="12.75" customHeight="1" x14ac:dyDescent="0.35">
      <c r="A406" s="88"/>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row>
    <row r="407" spans="1:26" ht="12.75" customHeight="1" x14ac:dyDescent="0.35">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row>
    <row r="408" spans="1:26" ht="12.75" customHeight="1" x14ac:dyDescent="0.35">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row>
    <row r="409" spans="1:26" ht="12.75" customHeight="1" x14ac:dyDescent="0.35">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row>
    <row r="410" spans="1:26" ht="12.75" customHeight="1" x14ac:dyDescent="0.35">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row>
    <row r="411" spans="1:26" ht="12.75" customHeight="1" x14ac:dyDescent="0.35">
      <c r="A411" s="88"/>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row>
    <row r="412" spans="1:26" ht="12.75" customHeight="1" x14ac:dyDescent="0.35">
      <c r="A412" s="88"/>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row>
    <row r="413" spans="1:26" ht="12.75" customHeight="1" x14ac:dyDescent="0.35">
      <c r="A413" s="88"/>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row>
    <row r="414" spans="1:26" ht="12.75" customHeight="1" x14ac:dyDescent="0.35">
      <c r="A414" s="88"/>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row>
    <row r="415" spans="1:26" ht="12.75" customHeight="1" x14ac:dyDescent="0.35">
      <c r="A415" s="88"/>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row>
    <row r="416" spans="1:26" ht="12.75" customHeight="1" x14ac:dyDescent="0.35">
      <c r="A416" s="88"/>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row>
    <row r="417" spans="1:26" ht="12.75" customHeight="1" x14ac:dyDescent="0.35">
      <c r="A417" s="88"/>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row>
    <row r="418" spans="1:26" ht="12.75" customHeight="1" x14ac:dyDescent="0.35">
      <c r="A418" s="88"/>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row>
    <row r="419" spans="1:26" ht="12.75" customHeight="1" x14ac:dyDescent="0.35">
      <c r="A419" s="88"/>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row>
    <row r="420" spans="1:26" ht="12.75" customHeight="1" x14ac:dyDescent="0.35">
      <c r="A420" s="88"/>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row>
    <row r="421" spans="1:26" ht="12.75" customHeight="1" x14ac:dyDescent="0.35">
      <c r="A421" s="88"/>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row>
    <row r="422" spans="1:26" ht="12.75" customHeight="1" x14ac:dyDescent="0.35">
      <c r="A422" s="88"/>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row>
    <row r="423" spans="1:26" ht="12.75" customHeight="1" x14ac:dyDescent="0.35">
      <c r="A423" s="88"/>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row>
    <row r="424" spans="1:26" ht="12.75" customHeight="1" x14ac:dyDescent="0.35">
      <c r="A424" s="88"/>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row>
    <row r="425" spans="1:26" ht="12.75" customHeight="1" x14ac:dyDescent="0.35">
      <c r="A425" s="88"/>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row>
    <row r="426" spans="1:26" ht="12.75" customHeight="1" x14ac:dyDescent="0.35">
      <c r="A426" s="88"/>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row>
    <row r="427" spans="1:26" ht="12.75" customHeight="1" x14ac:dyDescent="0.35">
      <c r="A427" s="88"/>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row>
    <row r="428" spans="1:26" ht="12.75" customHeight="1" x14ac:dyDescent="0.35">
      <c r="A428" s="88"/>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row>
    <row r="429" spans="1:26" ht="12.75" customHeight="1" x14ac:dyDescent="0.35">
      <c r="A429" s="88"/>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row>
    <row r="430" spans="1:26" ht="12.75" customHeight="1" x14ac:dyDescent="0.35">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row>
    <row r="431" spans="1:26" ht="12.75" customHeight="1" x14ac:dyDescent="0.35">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row>
    <row r="432" spans="1:26" ht="12.75" customHeight="1" x14ac:dyDescent="0.35">
      <c r="A432" s="88"/>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row>
    <row r="433" spans="1:26" ht="12.75" customHeight="1" x14ac:dyDescent="0.35">
      <c r="A433" s="88"/>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row>
    <row r="434" spans="1:26" ht="12.75" customHeight="1" x14ac:dyDescent="0.35">
      <c r="A434" s="88"/>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row>
    <row r="435" spans="1:26" ht="12.75" customHeight="1" x14ac:dyDescent="0.35">
      <c r="A435" s="88"/>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row>
    <row r="436" spans="1:26" ht="12.75" customHeight="1" x14ac:dyDescent="0.35">
      <c r="A436" s="88"/>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row>
    <row r="437" spans="1:26" ht="12.75" customHeight="1" x14ac:dyDescent="0.35">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row>
    <row r="438" spans="1:26" ht="12.75" customHeight="1" x14ac:dyDescent="0.35">
      <c r="A438" s="88"/>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row>
    <row r="439" spans="1:26" ht="12.75" customHeight="1" x14ac:dyDescent="0.35">
      <c r="A439" s="88"/>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row>
    <row r="440" spans="1:26" ht="12.75" customHeight="1" x14ac:dyDescent="0.35">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row>
    <row r="441" spans="1:26" ht="12.75" customHeight="1" x14ac:dyDescent="0.35">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row>
    <row r="442" spans="1:26" ht="12.75" customHeight="1" x14ac:dyDescent="0.35">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row>
    <row r="443" spans="1:26" ht="12.75" customHeight="1" x14ac:dyDescent="0.35">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row>
    <row r="444" spans="1:26" ht="12.75" customHeight="1" x14ac:dyDescent="0.35">
      <c r="A444" s="88"/>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row>
    <row r="445" spans="1:26" ht="12.75" customHeight="1" x14ac:dyDescent="0.35">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row>
    <row r="446" spans="1:26" ht="12.75" customHeight="1" x14ac:dyDescent="0.35">
      <c r="A446" s="88"/>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row>
    <row r="447" spans="1:26" ht="12.75" customHeight="1" x14ac:dyDescent="0.35">
      <c r="A447" s="88"/>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row>
    <row r="448" spans="1:26" ht="12.75" customHeight="1" x14ac:dyDescent="0.35">
      <c r="A448" s="88"/>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row>
    <row r="449" spans="1:26" ht="12.75" customHeight="1" x14ac:dyDescent="0.35">
      <c r="A449" s="88"/>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row>
    <row r="450" spans="1:26" ht="12.75" customHeight="1" x14ac:dyDescent="0.35">
      <c r="A450" s="88"/>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row>
    <row r="451" spans="1:26" ht="12.75" customHeight="1" x14ac:dyDescent="0.35">
      <c r="A451" s="88"/>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row>
    <row r="452" spans="1:26" ht="12.75" customHeight="1" x14ac:dyDescent="0.35">
      <c r="A452" s="88"/>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row>
    <row r="453" spans="1:26" ht="12.75" customHeight="1" x14ac:dyDescent="0.35">
      <c r="A453" s="88"/>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row>
    <row r="454" spans="1:26" ht="12.75" customHeight="1" x14ac:dyDescent="0.35">
      <c r="A454" s="88"/>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row>
    <row r="455" spans="1:26" ht="12.75" customHeight="1" x14ac:dyDescent="0.35">
      <c r="A455" s="88"/>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row>
    <row r="456" spans="1:26" ht="12.75" customHeight="1" x14ac:dyDescent="0.35">
      <c r="A456" s="88"/>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row>
    <row r="457" spans="1:26" ht="12.75" customHeight="1" x14ac:dyDescent="0.35">
      <c r="A457" s="88"/>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row>
    <row r="458" spans="1:26" ht="12.75" customHeight="1" x14ac:dyDescent="0.35">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row>
    <row r="459" spans="1:26" ht="12.75" customHeight="1" x14ac:dyDescent="0.35">
      <c r="A459" s="88"/>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row>
    <row r="460" spans="1:26" ht="12.75" customHeight="1" x14ac:dyDescent="0.35">
      <c r="A460" s="88"/>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row>
    <row r="461" spans="1:26" ht="12.75" customHeight="1" x14ac:dyDescent="0.35">
      <c r="A461" s="88"/>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row>
    <row r="462" spans="1:26" ht="12.75" customHeight="1" x14ac:dyDescent="0.35">
      <c r="A462" s="88"/>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row>
    <row r="463" spans="1:26" ht="12.75" customHeight="1" x14ac:dyDescent="0.35">
      <c r="A463" s="88"/>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row>
    <row r="464" spans="1:26" ht="12.75" customHeight="1" x14ac:dyDescent="0.35">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row>
    <row r="465" spans="1:26" ht="12.75" customHeight="1" x14ac:dyDescent="0.35">
      <c r="A465" s="88"/>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row>
    <row r="466" spans="1:26" ht="12.75" customHeight="1" x14ac:dyDescent="0.35">
      <c r="A466" s="88"/>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row>
    <row r="467" spans="1:26" ht="12.75" customHeight="1" x14ac:dyDescent="0.35">
      <c r="A467" s="88"/>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row>
    <row r="468" spans="1:26" ht="12.75" customHeight="1" x14ac:dyDescent="0.3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row>
    <row r="469" spans="1:26" ht="12.75" customHeight="1" x14ac:dyDescent="0.35">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row>
    <row r="470" spans="1:26" ht="12.75" customHeight="1" x14ac:dyDescent="0.35">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row>
    <row r="471" spans="1:26" ht="12.75" customHeight="1" x14ac:dyDescent="0.35">
      <c r="A471" s="88"/>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row>
    <row r="472" spans="1:26" ht="12.75" customHeight="1" x14ac:dyDescent="0.35">
      <c r="A472" s="88"/>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row>
    <row r="473" spans="1:26" ht="12.75" customHeight="1" x14ac:dyDescent="0.35">
      <c r="A473" s="88"/>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row>
    <row r="474" spans="1:26" ht="12.75" customHeight="1" x14ac:dyDescent="0.35">
      <c r="A474" s="88"/>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row>
    <row r="475" spans="1:26" ht="12.75" customHeight="1" x14ac:dyDescent="0.35">
      <c r="A475" s="88"/>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row>
    <row r="476" spans="1:26" ht="12.75" customHeight="1" x14ac:dyDescent="0.35">
      <c r="A476" s="88"/>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row>
    <row r="477" spans="1:26" ht="12.75" customHeight="1" x14ac:dyDescent="0.35">
      <c r="A477" s="88"/>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row>
    <row r="478" spans="1:26" ht="12.75" customHeight="1" x14ac:dyDescent="0.35">
      <c r="A478" s="88"/>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row>
    <row r="479" spans="1:26" ht="12.75" customHeight="1" x14ac:dyDescent="0.35">
      <c r="A479" s="88"/>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row>
    <row r="480" spans="1:26" ht="12.75" customHeight="1" x14ac:dyDescent="0.35">
      <c r="A480" s="88"/>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row>
    <row r="481" spans="1:26" ht="12.75" customHeight="1" x14ac:dyDescent="0.35">
      <c r="A481" s="88"/>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row>
    <row r="482" spans="1:26" ht="12.75" customHeight="1" x14ac:dyDescent="0.35">
      <c r="A482" s="88"/>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row>
    <row r="483" spans="1:26" ht="12.75" customHeight="1" x14ac:dyDescent="0.35">
      <c r="A483" s="88"/>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row>
    <row r="484" spans="1:26" ht="12.75" customHeight="1" x14ac:dyDescent="0.35">
      <c r="A484" s="88"/>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row>
    <row r="485" spans="1:26" ht="12.75" customHeight="1" x14ac:dyDescent="0.35">
      <c r="A485" s="88"/>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row>
    <row r="486" spans="1:26" ht="12.75" customHeight="1" x14ac:dyDescent="0.35">
      <c r="A486" s="88"/>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row>
    <row r="487" spans="1:26" ht="12.75" customHeight="1" x14ac:dyDescent="0.35">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row>
    <row r="488" spans="1:26" ht="12.75" customHeight="1" x14ac:dyDescent="0.35">
      <c r="A488" s="88"/>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row>
    <row r="489" spans="1:26" ht="12.75" customHeight="1" x14ac:dyDescent="0.35">
      <c r="A489" s="88"/>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row>
    <row r="490" spans="1:26" ht="12.75" customHeight="1" x14ac:dyDescent="0.35">
      <c r="A490" s="88"/>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row>
    <row r="491" spans="1:26" ht="12.75" customHeight="1" x14ac:dyDescent="0.35">
      <c r="A491" s="88"/>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row>
    <row r="492" spans="1:26" ht="12.75" customHeight="1" x14ac:dyDescent="0.35">
      <c r="A492" s="88"/>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row>
    <row r="493" spans="1:26" ht="12.75" customHeight="1" x14ac:dyDescent="0.35">
      <c r="A493" s="88"/>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row>
    <row r="494" spans="1:26" ht="12.75" customHeight="1" x14ac:dyDescent="0.35">
      <c r="A494" s="88"/>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row>
    <row r="495" spans="1:26" ht="12.75" customHeight="1" x14ac:dyDescent="0.35">
      <c r="A495" s="88"/>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row>
    <row r="496" spans="1:26" ht="12.75" customHeight="1" x14ac:dyDescent="0.35">
      <c r="A496" s="88"/>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row>
    <row r="497" spans="1:26" ht="12.75" customHeight="1" x14ac:dyDescent="0.35">
      <c r="A497" s="88"/>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row>
    <row r="498" spans="1:26" ht="12.75" customHeight="1" x14ac:dyDescent="0.35">
      <c r="A498" s="88"/>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row>
    <row r="499" spans="1:26" ht="12.75" customHeight="1" x14ac:dyDescent="0.35">
      <c r="A499" s="88"/>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row>
    <row r="500" spans="1:26" ht="12.75" customHeight="1" x14ac:dyDescent="0.35">
      <c r="A500" s="88"/>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row>
    <row r="501" spans="1:26" ht="12.75" customHeight="1" x14ac:dyDescent="0.35">
      <c r="A501" s="88"/>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row>
    <row r="502" spans="1:26" ht="12.75" customHeight="1" x14ac:dyDescent="0.35">
      <c r="A502" s="88"/>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row>
    <row r="503" spans="1:26" ht="12.75" customHeight="1" x14ac:dyDescent="0.35">
      <c r="A503" s="88"/>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row>
    <row r="504" spans="1:26" ht="12.75" customHeight="1" x14ac:dyDescent="0.35">
      <c r="A504" s="88"/>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row>
    <row r="505" spans="1:26" ht="12.75" customHeight="1" x14ac:dyDescent="0.35">
      <c r="A505" s="88"/>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row>
    <row r="506" spans="1:26" ht="12.75" customHeight="1" x14ac:dyDescent="0.35">
      <c r="A506" s="88"/>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row>
    <row r="507" spans="1:26" ht="12.75" customHeight="1" x14ac:dyDescent="0.35">
      <c r="A507" s="88"/>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row>
    <row r="508" spans="1:26" ht="12.75" customHeight="1" x14ac:dyDescent="0.35">
      <c r="A508" s="88"/>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row>
    <row r="509" spans="1:26" ht="12.75" customHeight="1" x14ac:dyDescent="0.35">
      <c r="A509" s="88"/>
      <c r="B509" s="88"/>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row>
    <row r="510" spans="1:26" ht="12.75" customHeight="1" x14ac:dyDescent="0.35">
      <c r="A510" s="88"/>
      <c r="B510" s="88"/>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row>
    <row r="511" spans="1:26" ht="12.75" customHeight="1" x14ac:dyDescent="0.35">
      <c r="A511" s="88"/>
      <c r="B511" s="8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row>
    <row r="512" spans="1:26" ht="12.75" customHeight="1" x14ac:dyDescent="0.35">
      <c r="A512" s="88"/>
      <c r="B512" s="88"/>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row>
    <row r="513" spans="1:26" ht="12.75" customHeight="1" x14ac:dyDescent="0.35">
      <c r="A513" s="88"/>
      <c r="B513" s="88"/>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row>
    <row r="514" spans="1:26" ht="12.75" customHeight="1" x14ac:dyDescent="0.35">
      <c r="A514" s="88"/>
      <c r="B514" s="88"/>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row>
    <row r="515" spans="1:26" ht="12.75" customHeight="1" x14ac:dyDescent="0.35">
      <c r="A515" s="88"/>
      <c r="B515" s="88"/>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row>
    <row r="516" spans="1:26" ht="12.75" customHeight="1" x14ac:dyDescent="0.35">
      <c r="A516" s="88"/>
      <c r="B516" s="88"/>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row>
    <row r="517" spans="1:26" ht="12.75" customHeight="1" x14ac:dyDescent="0.35">
      <c r="A517" s="88"/>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row>
    <row r="518" spans="1:26" ht="12.75" customHeight="1" x14ac:dyDescent="0.35">
      <c r="A518" s="88"/>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row>
    <row r="519" spans="1:26" ht="12.75" customHeight="1" x14ac:dyDescent="0.35">
      <c r="A519" s="88"/>
      <c r="B519" s="88"/>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row>
    <row r="520" spans="1:26" ht="12.75" customHeight="1" x14ac:dyDescent="0.35">
      <c r="A520" s="88"/>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row>
    <row r="521" spans="1:26" ht="12.75" customHeight="1" x14ac:dyDescent="0.35">
      <c r="A521" s="88"/>
      <c r="B521" s="8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row>
    <row r="522" spans="1:26" ht="12.75" customHeight="1" x14ac:dyDescent="0.35">
      <c r="A522" s="88"/>
      <c r="B522" s="88"/>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row>
    <row r="523" spans="1:26" ht="12.75" customHeight="1" x14ac:dyDescent="0.35">
      <c r="A523" s="88"/>
      <c r="B523" s="88"/>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row>
    <row r="524" spans="1:26" ht="12.75" customHeight="1" x14ac:dyDescent="0.35">
      <c r="A524" s="88"/>
      <c r="B524" s="88"/>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row>
    <row r="525" spans="1:26" ht="12.75" customHeight="1" x14ac:dyDescent="0.35">
      <c r="A525" s="88"/>
      <c r="B525" s="88"/>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row>
    <row r="526" spans="1:26" ht="12.75" customHeight="1" x14ac:dyDescent="0.35">
      <c r="A526" s="88"/>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row>
    <row r="527" spans="1:26" ht="12.75" customHeight="1" x14ac:dyDescent="0.35">
      <c r="A527" s="88"/>
      <c r="B527" s="88"/>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row>
    <row r="528" spans="1:26" ht="12.75" customHeight="1" x14ac:dyDescent="0.35">
      <c r="A528" s="88"/>
      <c r="B528" s="88"/>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row>
    <row r="529" spans="1:26" ht="12.75" customHeight="1" x14ac:dyDescent="0.35">
      <c r="A529" s="88"/>
      <c r="B529" s="88"/>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row>
    <row r="530" spans="1:26" ht="12.75" customHeight="1" x14ac:dyDescent="0.35">
      <c r="A530" s="88"/>
      <c r="B530" s="88"/>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row>
    <row r="531" spans="1:26" ht="12.75" customHeight="1" x14ac:dyDescent="0.35">
      <c r="A531" s="88"/>
      <c r="B531" s="88"/>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row>
    <row r="532" spans="1:26" ht="12.75" customHeight="1" x14ac:dyDescent="0.35">
      <c r="A532" s="88"/>
      <c r="B532" s="88"/>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row>
    <row r="533" spans="1:26" ht="12.75" customHeight="1" x14ac:dyDescent="0.35">
      <c r="A533" s="88"/>
      <c r="B533" s="88"/>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row>
    <row r="534" spans="1:26" ht="12.75" customHeight="1" x14ac:dyDescent="0.35">
      <c r="A534" s="88"/>
      <c r="B534" s="88"/>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row>
    <row r="535" spans="1:26" ht="12.75" customHeight="1" x14ac:dyDescent="0.35">
      <c r="A535" s="88"/>
      <c r="B535" s="88"/>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row>
    <row r="536" spans="1:26" ht="12.75" customHeight="1" x14ac:dyDescent="0.35">
      <c r="A536" s="88"/>
      <c r="B536" s="88"/>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row>
    <row r="537" spans="1:26" ht="12.75" customHeight="1" x14ac:dyDescent="0.35">
      <c r="A537" s="88"/>
      <c r="B537" s="88"/>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row>
    <row r="538" spans="1:26" ht="12.75" customHeight="1" x14ac:dyDescent="0.35">
      <c r="A538" s="88"/>
      <c r="B538" s="88"/>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row>
    <row r="539" spans="1:26" ht="12.75" customHeight="1" x14ac:dyDescent="0.35">
      <c r="A539" s="88"/>
      <c r="B539" s="88"/>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row>
    <row r="540" spans="1:26" ht="12.75" customHeight="1" x14ac:dyDescent="0.35">
      <c r="A540" s="88"/>
      <c r="B540" s="88"/>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row>
    <row r="541" spans="1:26" ht="12.75" customHeight="1" x14ac:dyDescent="0.35">
      <c r="A541" s="88"/>
      <c r="B541" s="88"/>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row>
    <row r="542" spans="1:26" ht="12.75" customHeight="1" x14ac:dyDescent="0.35">
      <c r="A542" s="88"/>
      <c r="B542" s="88"/>
      <c r="C542" s="88"/>
      <c r="D542" s="88"/>
      <c r="E542" s="88"/>
      <c r="F542" s="88"/>
      <c r="G542" s="88"/>
      <c r="H542" s="88"/>
      <c r="I542" s="88"/>
      <c r="J542" s="88"/>
      <c r="K542" s="88"/>
      <c r="L542" s="88"/>
      <c r="M542" s="88"/>
      <c r="N542" s="88"/>
      <c r="O542" s="88"/>
      <c r="P542" s="88"/>
      <c r="Q542" s="88"/>
      <c r="R542" s="88"/>
      <c r="S542" s="88"/>
      <c r="T542" s="88"/>
      <c r="U542" s="88"/>
      <c r="V542" s="88"/>
      <c r="W542" s="88"/>
      <c r="X542" s="88"/>
      <c r="Y542" s="88"/>
      <c r="Z542" s="88"/>
    </row>
    <row r="543" spans="1:26" ht="12.75" customHeight="1" x14ac:dyDescent="0.35">
      <c r="A543" s="88"/>
      <c r="B543" s="88"/>
      <c r="C543" s="88"/>
      <c r="D543" s="88"/>
      <c r="E543" s="88"/>
      <c r="F543" s="88"/>
      <c r="G543" s="88"/>
      <c r="H543" s="88"/>
      <c r="I543" s="88"/>
      <c r="J543" s="88"/>
      <c r="K543" s="88"/>
      <c r="L543" s="88"/>
      <c r="M543" s="88"/>
      <c r="N543" s="88"/>
      <c r="O543" s="88"/>
      <c r="P543" s="88"/>
      <c r="Q543" s="88"/>
      <c r="R543" s="88"/>
      <c r="S543" s="88"/>
      <c r="T543" s="88"/>
      <c r="U543" s="88"/>
      <c r="V543" s="88"/>
      <c r="W543" s="88"/>
      <c r="X543" s="88"/>
      <c r="Y543" s="88"/>
      <c r="Z543" s="88"/>
    </row>
    <row r="544" spans="1:26" ht="12.75" customHeight="1" x14ac:dyDescent="0.35">
      <c r="A544" s="88"/>
      <c r="B544" s="88"/>
      <c r="C544" s="88"/>
      <c r="D544" s="88"/>
      <c r="E544" s="88"/>
      <c r="F544" s="88"/>
      <c r="G544" s="88"/>
      <c r="H544" s="88"/>
      <c r="I544" s="88"/>
      <c r="J544" s="88"/>
      <c r="K544" s="88"/>
      <c r="L544" s="88"/>
      <c r="M544" s="88"/>
      <c r="N544" s="88"/>
      <c r="O544" s="88"/>
      <c r="P544" s="88"/>
      <c r="Q544" s="88"/>
      <c r="R544" s="88"/>
      <c r="S544" s="88"/>
      <c r="T544" s="88"/>
      <c r="U544" s="88"/>
      <c r="V544" s="88"/>
      <c r="W544" s="88"/>
      <c r="X544" s="88"/>
      <c r="Y544" s="88"/>
      <c r="Z544" s="88"/>
    </row>
    <row r="545" spans="1:26" ht="12.75" customHeight="1" x14ac:dyDescent="0.35">
      <c r="A545" s="88"/>
      <c r="B545" s="88"/>
      <c r="C545" s="88"/>
      <c r="D545" s="88"/>
      <c r="E545" s="88"/>
      <c r="F545" s="88"/>
      <c r="G545" s="88"/>
      <c r="H545" s="88"/>
      <c r="I545" s="88"/>
      <c r="J545" s="88"/>
      <c r="K545" s="88"/>
      <c r="L545" s="88"/>
      <c r="M545" s="88"/>
      <c r="N545" s="88"/>
      <c r="O545" s="88"/>
      <c r="P545" s="88"/>
      <c r="Q545" s="88"/>
      <c r="R545" s="88"/>
      <c r="S545" s="88"/>
      <c r="T545" s="88"/>
      <c r="U545" s="88"/>
      <c r="V545" s="88"/>
      <c r="W545" s="88"/>
      <c r="X545" s="88"/>
      <c r="Y545" s="88"/>
      <c r="Z545" s="88"/>
    </row>
    <row r="546" spans="1:26" ht="12.75" customHeight="1" x14ac:dyDescent="0.35">
      <c r="A546" s="88"/>
      <c r="B546" s="88"/>
      <c r="C546" s="88"/>
      <c r="D546" s="88"/>
      <c r="E546" s="88"/>
      <c r="F546" s="88"/>
      <c r="G546" s="88"/>
      <c r="H546" s="88"/>
      <c r="I546" s="88"/>
      <c r="J546" s="88"/>
      <c r="K546" s="88"/>
      <c r="L546" s="88"/>
      <c r="M546" s="88"/>
      <c r="N546" s="88"/>
      <c r="O546" s="88"/>
      <c r="P546" s="88"/>
      <c r="Q546" s="88"/>
      <c r="R546" s="88"/>
      <c r="S546" s="88"/>
      <c r="T546" s="88"/>
      <c r="U546" s="88"/>
      <c r="V546" s="88"/>
      <c r="W546" s="88"/>
      <c r="X546" s="88"/>
      <c r="Y546" s="88"/>
      <c r="Z546" s="88"/>
    </row>
    <row r="547" spans="1:26" ht="12.75" customHeight="1" x14ac:dyDescent="0.35">
      <c r="A547" s="88"/>
      <c r="B547" s="88"/>
      <c r="C547" s="88"/>
      <c r="D547" s="88"/>
      <c r="E547" s="88"/>
      <c r="F547" s="88"/>
      <c r="G547" s="88"/>
      <c r="H547" s="88"/>
      <c r="I547" s="88"/>
      <c r="J547" s="88"/>
      <c r="K547" s="88"/>
      <c r="L547" s="88"/>
      <c r="M547" s="88"/>
      <c r="N547" s="88"/>
      <c r="O547" s="88"/>
      <c r="P547" s="88"/>
      <c r="Q547" s="88"/>
      <c r="R547" s="88"/>
      <c r="S547" s="88"/>
      <c r="T547" s="88"/>
      <c r="U547" s="88"/>
      <c r="V547" s="88"/>
      <c r="W547" s="88"/>
      <c r="X547" s="88"/>
      <c r="Y547" s="88"/>
      <c r="Z547" s="88"/>
    </row>
    <row r="548" spans="1:26" ht="12.75" customHeight="1" x14ac:dyDescent="0.35">
      <c r="A548" s="88"/>
      <c r="B548" s="88"/>
      <c r="C548" s="88"/>
      <c r="D548" s="88"/>
      <c r="E548" s="88"/>
      <c r="F548" s="88"/>
      <c r="G548" s="88"/>
      <c r="H548" s="88"/>
      <c r="I548" s="88"/>
      <c r="J548" s="88"/>
      <c r="K548" s="88"/>
      <c r="L548" s="88"/>
      <c r="M548" s="88"/>
      <c r="N548" s="88"/>
      <c r="O548" s="88"/>
      <c r="P548" s="88"/>
      <c r="Q548" s="88"/>
      <c r="R548" s="88"/>
      <c r="S548" s="88"/>
      <c r="T548" s="88"/>
      <c r="U548" s="88"/>
      <c r="V548" s="88"/>
      <c r="W548" s="88"/>
      <c r="X548" s="88"/>
      <c r="Y548" s="88"/>
      <c r="Z548" s="88"/>
    </row>
    <row r="549" spans="1:26" ht="12.75" customHeight="1" x14ac:dyDescent="0.35">
      <c r="A549" s="88"/>
      <c r="B549" s="88"/>
      <c r="C549" s="88"/>
      <c r="D549" s="88"/>
      <c r="E549" s="88"/>
      <c r="F549" s="88"/>
      <c r="G549" s="88"/>
      <c r="H549" s="88"/>
      <c r="I549" s="88"/>
      <c r="J549" s="88"/>
      <c r="K549" s="88"/>
      <c r="L549" s="88"/>
      <c r="M549" s="88"/>
      <c r="N549" s="88"/>
      <c r="O549" s="88"/>
      <c r="P549" s="88"/>
      <c r="Q549" s="88"/>
      <c r="R549" s="88"/>
      <c r="S549" s="88"/>
      <c r="T549" s="88"/>
      <c r="U549" s="88"/>
      <c r="V549" s="88"/>
      <c r="W549" s="88"/>
      <c r="X549" s="88"/>
      <c r="Y549" s="88"/>
      <c r="Z549" s="88"/>
    </row>
    <row r="550" spans="1:26" ht="12.75" customHeight="1" x14ac:dyDescent="0.35">
      <c r="A550" s="88"/>
      <c r="B550" s="88"/>
      <c r="C550" s="88"/>
      <c r="D550" s="88"/>
      <c r="E550" s="88"/>
      <c r="F550" s="88"/>
      <c r="G550" s="88"/>
      <c r="H550" s="88"/>
      <c r="I550" s="88"/>
      <c r="J550" s="88"/>
      <c r="K550" s="88"/>
      <c r="L550" s="88"/>
      <c r="M550" s="88"/>
      <c r="N550" s="88"/>
      <c r="O550" s="88"/>
      <c r="P550" s="88"/>
      <c r="Q550" s="88"/>
      <c r="R550" s="88"/>
      <c r="S550" s="88"/>
      <c r="T550" s="88"/>
      <c r="U550" s="88"/>
      <c r="V550" s="88"/>
      <c r="W550" s="88"/>
      <c r="X550" s="88"/>
      <c r="Y550" s="88"/>
      <c r="Z550" s="88"/>
    </row>
    <row r="551" spans="1:26" ht="12.75" customHeight="1" x14ac:dyDescent="0.35">
      <c r="A551" s="88"/>
      <c r="B551" s="88"/>
      <c r="C551" s="88"/>
      <c r="D551" s="88"/>
      <c r="E551" s="88"/>
      <c r="F551" s="88"/>
      <c r="G551" s="88"/>
      <c r="H551" s="88"/>
      <c r="I551" s="88"/>
      <c r="J551" s="88"/>
      <c r="K551" s="88"/>
      <c r="L551" s="88"/>
      <c r="M551" s="88"/>
      <c r="N551" s="88"/>
      <c r="O551" s="88"/>
      <c r="P551" s="88"/>
      <c r="Q551" s="88"/>
      <c r="R551" s="88"/>
      <c r="S551" s="88"/>
      <c r="T551" s="88"/>
      <c r="U551" s="88"/>
      <c r="V551" s="88"/>
      <c r="W551" s="88"/>
      <c r="X551" s="88"/>
      <c r="Y551" s="88"/>
      <c r="Z551" s="88"/>
    </row>
    <row r="552" spans="1:26" ht="12.75" customHeight="1" x14ac:dyDescent="0.35">
      <c r="A552" s="88"/>
      <c r="B552" s="88"/>
      <c r="C552" s="88"/>
      <c r="D552" s="88"/>
      <c r="E552" s="88"/>
      <c r="F552" s="88"/>
      <c r="G552" s="88"/>
      <c r="H552" s="88"/>
      <c r="I552" s="88"/>
      <c r="J552" s="88"/>
      <c r="K552" s="88"/>
      <c r="L552" s="88"/>
      <c r="M552" s="88"/>
      <c r="N552" s="88"/>
      <c r="O552" s="88"/>
      <c r="P552" s="88"/>
      <c r="Q552" s="88"/>
      <c r="R552" s="88"/>
      <c r="S552" s="88"/>
      <c r="T552" s="88"/>
      <c r="U552" s="88"/>
      <c r="V552" s="88"/>
      <c r="W552" s="88"/>
      <c r="X552" s="88"/>
      <c r="Y552" s="88"/>
      <c r="Z552" s="88"/>
    </row>
    <row r="553" spans="1:26" ht="12.75" customHeight="1" x14ac:dyDescent="0.35">
      <c r="A553" s="88"/>
      <c r="B553" s="88"/>
      <c r="C553" s="88"/>
      <c r="D553" s="88"/>
      <c r="E553" s="88"/>
      <c r="F553" s="88"/>
      <c r="G553" s="88"/>
      <c r="H553" s="88"/>
      <c r="I553" s="88"/>
      <c r="J553" s="88"/>
      <c r="K553" s="88"/>
      <c r="L553" s="88"/>
      <c r="M553" s="88"/>
      <c r="N553" s="88"/>
      <c r="O553" s="88"/>
      <c r="P553" s="88"/>
      <c r="Q553" s="88"/>
      <c r="R553" s="88"/>
      <c r="S553" s="88"/>
      <c r="T553" s="88"/>
      <c r="U553" s="88"/>
      <c r="V553" s="88"/>
      <c r="W553" s="88"/>
      <c r="X553" s="88"/>
      <c r="Y553" s="88"/>
      <c r="Z553" s="88"/>
    </row>
    <row r="554" spans="1:26" ht="12.75" customHeight="1" x14ac:dyDescent="0.35">
      <c r="A554" s="88"/>
      <c r="B554" s="88"/>
      <c r="C554" s="88"/>
      <c r="D554" s="88"/>
      <c r="E554" s="88"/>
      <c r="F554" s="88"/>
      <c r="G554" s="88"/>
      <c r="H554" s="88"/>
      <c r="I554" s="88"/>
      <c r="J554" s="88"/>
      <c r="K554" s="88"/>
      <c r="L554" s="88"/>
      <c r="M554" s="88"/>
      <c r="N554" s="88"/>
      <c r="O554" s="88"/>
      <c r="P554" s="88"/>
      <c r="Q554" s="88"/>
      <c r="R554" s="88"/>
      <c r="S554" s="88"/>
      <c r="T554" s="88"/>
      <c r="U554" s="88"/>
      <c r="V554" s="88"/>
      <c r="W554" s="88"/>
      <c r="X554" s="88"/>
      <c r="Y554" s="88"/>
      <c r="Z554" s="88"/>
    </row>
    <row r="555" spans="1:26" ht="12.75" customHeight="1" x14ac:dyDescent="0.35">
      <c r="A555" s="88"/>
      <c r="B555" s="88"/>
      <c r="C555" s="88"/>
      <c r="D555" s="88"/>
      <c r="E555" s="88"/>
      <c r="F555" s="88"/>
      <c r="G555" s="88"/>
      <c r="H555" s="88"/>
      <c r="I555" s="88"/>
      <c r="J555" s="88"/>
      <c r="K555" s="88"/>
      <c r="L555" s="88"/>
      <c r="M555" s="88"/>
      <c r="N555" s="88"/>
      <c r="O555" s="88"/>
      <c r="P555" s="88"/>
      <c r="Q555" s="88"/>
      <c r="R555" s="88"/>
      <c r="S555" s="88"/>
      <c r="T555" s="88"/>
      <c r="U555" s="88"/>
      <c r="V555" s="88"/>
      <c r="W555" s="88"/>
      <c r="X555" s="88"/>
      <c r="Y555" s="88"/>
      <c r="Z555" s="88"/>
    </row>
    <row r="556" spans="1:26" ht="12.75" customHeight="1" x14ac:dyDescent="0.35">
      <c r="A556" s="88"/>
      <c r="B556" s="88"/>
      <c r="C556" s="88"/>
      <c r="D556" s="88"/>
      <c r="E556" s="88"/>
      <c r="F556" s="88"/>
      <c r="G556" s="88"/>
      <c r="H556" s="88"/>
      <c r="I556" s="88"/>
      <c r="J556" s="88"/>
      <c r="K556" s="88"/>
      <c r="L556" s="88"/>
      <c r="M556" s="88"/>
      <c r="N556" s="88"/>
      <c r="O556" s="88"/>
      <c r="P556" s="88"/>
      <c r="Q556" s="88"/>
      <c r="R556" s="88"/>
      <c r="S556" s="88"/>
      <c r="T556" s="88"/>
      <c r="U556" s="88"/>
      <c r="V556" s="88"/>
      <c r="W556" s="88"/>
      <c r="X556" s="88"/>
      <c r="Y556" s="88"/>
      <c r="Z556" s="88"/>
    </row>
    <row r="557" spans="1:26" ht="12.75" customHeight="1" x14ac:dyDescent="0.35">
      <c r="A557" s="88"/>
      <c r="B557" s="88"/>
      <c r="C557" s="88"/>
      <c r="D557" s="88"/>
      <c r="E557" s="88"/>
      <c r="F557" s="88"/>
      <c r="G557" s="88"/>
      <c r="H557" s="88"/>
      <c r="I557" s="88"/>
      <c r="J557" s="88"/>
      <c r="K557" s="88"/>
      <c r="L557" s="88"/>
      <c r="M557" s="88"/>
      <c r="N557" s="88"/>
      <c r="O557" s="88"/>
      <c r="P557" s="88"/>
      <c r="Q557" s="88"/>
      <c r="R557" s="88"/>
      <c r="S557" s="88"/>
      <c r="T557" s="88"/>
      <c r="U557" s="88"/>
      <c r="V557" s="88"/>
      <c r="W557" s="88"/>
      <c r="X557" s="88"/>
      <c r="Y557" s="88"/>
      <c r="Z557" s="88"/>
    </row>
    <row r="558" spans="1:26" ht="12.75" customHeight="1" x14ac:dyDescent="0.35">
      <c r="A558" s="88"/>
      <c r="B558" s="88"/>
      <c r="C558" s="88"/>
      <c r="D558" s="88"/>
      <c r="E558" s="88"/>
      <c r="F558" s="88"/>
      <c r="G558" s="88"/>
      <c r="H558" s="88"/>
      <c r="I558" s="88"/>
      <c r="J558" s="88"/>
      <c r="K558" s="88"/>
      <c r="L558" s="88"/>
      <c r="M558" s="88"/>
      <c r="N558" s="88"/>
      <c r="O558" s="88"/>
      <c r="P558" s="88"/>
      <c r="Q558" s="88"/>
      <c r="R558" s="88"/>
      <c r="S558" s="88"/>
      <c r="T558" s="88"/>
      <c r="U558" s="88"/>
      <c r="V558" s="88"/>
      <c r="W558" s="88"/>
      <c r="X558" s="88"/>
      <c r="Y558" s="88"/>
      <c r="Z558" s="88"/>
    </row>
    <row r="559" spans="1:26" ht="12.75" customHeight="1" x14ac:dyDescent="0.35">
      <c r="A559" s="88"/>
      <c r="B559" s="88"/>
      <c r="C559" s="88"/>
      <c r="D559" s="88"/>
      <c r="E559" s="88"/>
      <c r="F559" s="88"/>
      <c r="G559" s="88"/>
      <c r="H559" s="88"/>
      <c r="I559" s="88"/>
      <c r="J559" s="88"/>
      <c r="K559" s="88"/>
      <c r="L559" s="88"/>
      <c r="M559" s="88"/>
      <c r="N559" s="88"/>
      <c r="O559" s="88"/>
      <c r="P559" s="88"/>
      <c r="Q559" s="88"/>
      <c r="R559" s="88"/>
      <c r="S559" s="88"/>
      <c r="T559" s="88"/>
      <c r="U559" s="88"/>
      <c r="V559" s="88"/>
      <c r="W559" s="88"/>
      <c r="X559" s="88"/>
      <c r="Y559" s="88"/>
      <c r="Z559" s="88"/>
    </row>
    <row r="560" spans="1:26" ht="12.75" customHeight="1" x14ac:dyDescent="0.35">
      <c r="A560" s="88"/>
      <c r="B560" s="88"/>
      <c r="C560" s="88"/>
      <c r="D560" s="88"/>
      <c r="E560" s="88"/>
      <c r="F560" s="88"/>
      <c r="G560" s="88"/>
      <c r="H560" s="88"/>
      <c r="I560" s="88"/>
      <c r="J560" s="88"/>
      <c r="K560" s="88"/>
      <c r="L560" s="88"/>
      <c r="M560" s="88"/>
      <c r="N560" s="88"/>
      <c r="O560" s="88"/>
      <c r="P560" s="88"/>
      <c r="Q560" s="88"/>
      <c r="R560" s="88"/>
      <c r="S560" s="88"/>
      <c r="T560" s="88"/>
      <c r="U560" s="88"/>
      <c r="V560" s="88"/>
      <c r="W560" s="88"/>
      <c r="X560" s="88"/>
      <c r="Y560" s="88"/>
      <c r="Z560" s="88"/>
    </row>
    <row r="561" spans="1:26" ht="12.75" customHeight="1" x14ac:dyDescent="0.35">
      <c r="A561" s="88"/>
      <c r="B561" s="88"/>
      <c r="C561" s="88"/>
      <c r="D561" s="88"/>
      <c r="E561" s="88"/>
      <c r="F561" s="88"/>
      <c r="G561" s="88"/>
      <c r="H561" s="88"/>
      <c r="I561" s="88"/>
      <c r="J561" s="88"/>
      <c r="K561" s="88"/>
      <c r="L561" s="88"/>
      <c r="M561" s="88"/>
      <c r="N561" s="88"/>
      <c r="O561" s="88"/>
      <c r="P561" s="88"/>
      <c r="Q561" s="88"/>
      <c r="R561" s="88"/>
      <c r="S561" s="88"/>
      <c r="T561" s="88"/>
      <c r="U561" s="88"/>
      <c r="V561" s="88"/>
      <c r="W561" s="88"/>
      <c r="X561" s="88"/>
      <c r="Y561" s="88"/>
      <c r="Z561" s="88"/>
    </row>
    <row r="562" spans="1:26" ht="12.75" customHeight="1" x14ac:dyDescent="0.35">
      <c r="A562" s="88"/>
      <c r="B562" s="88"/>
      <c r="C562" s="88"/>
      <c r="D562" s="88"/>
      <c r="E562" s="88"/>
      <c r="F562" s="88"/>
      <c r="G562" s="88"/>
      <c r="H562" s="88"/>
      <c r="I562" s="88"/>
      <c r="J562" s="88"/>
      <c r="K562" s="88"/>
      <c r="L562" s="88"/>
      <c r="M562" s="88"/>
      <c r="N562" s="88"/>
      <c r="O562" s="88"/>
      <c r="P562" s="88"/>
      <c r="Q562" s="88"/>
      <c r="R562" s="88"/>
      <c r="S562" s="88"/>
      <c r="T562" s="88"/>
      <c r="U562" s="88"/>
      <c r="V562" s="88"/>
      <c r="W562" s="88"/>
      <c r="X562" s="88"/>
      <c r="Y562" s="88"/>
      <c r="Z562" s="88"/>
    </row>
    <row r="563" spans="1:26" ht="12.75" customHeight="1" x14ac:dyDescent="0.35">
      <c r="A563" s="88"/>
      <c r="B563" s="88"/>
      <c r="C563" s="88"/>
      <c r="D563" s="88"/>
      <c r="E563" s="88"/>
      <c r="F563" s="88"/>
      <c r="G563" s="88"/>
      <c r="H563" s="88"/>
      <c r="I563" s="88"/>
      <c r="J563" s="88"/>
      <c r="K563" s="88"/>
      <c r="L563" s="88"/>
      <c r="M563" s="88"/>
      <c r="N563" s="88"/>
      <c r="O563" s="88"/>
      <c r="P563" s="88"/>
      <c r="Q563" s="88"/>
      <c r="R563" s="88"/>
      <c r="S563" s="88"/>
      <c r="T563" s="88"/>
      <c r="U563" s="88"/>
      <c r="V563" s="88"/>
      <c r="W563" s="88"/>
      <c r="X563" s="88"/>
      <c r="Y563" s="88"/>
      <c r="Z563" s="88"/>
    </row>
    <row r="564" spans="1:26" ht="12.75" customHeight="1" x14ac:dyDescent="0.35">
      <c r="A564" s="88"/>
      <c r="B564" s="88"/>
      <c r="C564" s="88"/>
      <c r="D564" s="88"/>
      <c r="E564" s="88"/>
      <c r="F564" s="88"/>
      <c r="G564" s="88"/>
      <c r="H564" s="88"/>
      <c r="I564" s="88"/>
      <c r="J564" s="88"/>
      <c r="K564" s="88"/>
      <c r="L564" s="88"/>
      <c r="M564" s="88"/>
      <c r="N564" s="88"/>
      <c r="O564" s="88"/>
      <c r="P564" s="88"/>
      <c r="Q564" s="88"/>
      <c r="R564" s="88"/>
      <c r="S564" s="88"/>
      <c r="T564" s="88"/>
      <c r="U564" s="88"/>
      <c r="V564" s="88"/>
      <c r="W564" s="88"/>
      <c r="X564" s="88"/>
      <c r="Y564" s="88"/>
      <c r="Z564" s="88"/>
    </row>
    <row r="565" spans="1:26" ht="12.75" customHeight="1" x14ac:dyDescent="0.35">
      <c r="A565" s="88"/>
      <c r="B565" s="88"/>
      <c r="C565" s="88"/>
      <c r="D565" s="88"/>
      <c r="E565" s="88"/>
      <c r="F565" s="88"/>
      <c r="G565" s="88"/>
      <c r="H565" s="88"/>
      <c r="I565" s="88"/>
      <c r="J565" s="88"/>
      <c r="K565" s="88"/>
      <c r="L565" s="88"/>
      <c r="M565" s="88"/>
      <c r="N565" s="88"/>
      <c r="O565" s="88"/>
      <c r="P565" s="88"/>
      <c r="Q565" s="88"/>
      <c r="R565" s="88"/>
      <c r="S565" s="88"/>
      <c r="T565" s="88"/>
      <c r="U565" s="88"/>
      <c r="V565" s="88"/>
      <c r="W565" s="88"/>
      <c r="X565" s="88"/>
      <c r="Y565" s="88"/>
      <c r="Z565" s="88"/>
    </row>
    <row r="566" spans="1:26" ht="12.75" customHeight="1" x14ac:dyDescent="0.35">
      <c r="A566" s="88"/>
      <c r="B566" s="88"/>
      <c r="C566" s="88"/>
      <c r="D566" s="88"/>
      <c r="E566" s="88"/>
      <c r="F566" s="88"/>
      <c r="G566" s="88"/>
      <c r="H566" s="88"/>
      <c r="I566" s="88"/>
      <c r="J566" s="88"/>
      <c r="K566" s="88"/>
      <c r="L566" s="88"/>
      <c r="M566" s="88"/>
      <c r="N566" s="88"/>
      <c r="O566" s="88"/>
      <c r="P566" s="88"/>
      <c r="Q566" s="88"/>
      <c r="R566" s="88"/>
      <c r="S566" s="88"/>
      <c r="T566" s="88"/>
      <c r="U566" s="88"/>
      <c r="V566" s="88"/>
      <c r="W566" s="88"/>
      <c r="X566" s="88"/>
      <c r="Y566" s="88"/>
      <c r="Z566" s="88"/>
    </row>
    <row r="567" spans="1:26" ht="12.75" customHeight="1" x14ac:dyDescent="0.35">
      <c r="A567" s="88"/>
      <c r="B567" s="88"/>
      <c r="C567" s="88"/>
      <c r="D567" s="88"/>
      <c r="E567" s="88"/>
      <c r="F567" s="88"/>
      <c r="G567" s="88"/>
      <c r="H567" s="88"/>
      <c r="I567" s="88"/>
      <c r="J567" s="88"/>
      <c r="K567" s="88"/>
      <c r="L567" s="88"/>
      <c r="M567" s="88"/>
      <c r="N567" s="88"/>
      <c r="O567" s="88"/>
      <c r="P567" s="88"/>
      <c r="Q567" s="88"/>
      <c r="R567" s="88"/>
      <c r="S567" s="88"/>
      <c r="T567" s="88"/>
      <c r="U567" s="88"/>
      <c r="V567" s="88"/>
      <c r="W567" s="88"/>
      <c r="X567" s="88"/>
      <c r="Y567" s="88"/>
      <c r="Z567" s="88"/>
    </row>
    <row r="568" spans="1:26" ht="12.75" customHeight="1" x14ac:dyDescent="0.35">
      <c r="A568" s="88"/>
      <c r="B568" s="88"/>
      <c r="C568" s="88"/>
      <c r="D568" s="88"/>
      <c r="E568" s="88"/>
      <c r="F568" s="88"/>
      <c r="G568" s="88"/>
      <c r="H568" s="88"/>
      <c r="I568" s="88"/>
      <c r="J568" s="88"/>
      <c r="K568" s="88"/>
      <c r="L568" s="88"/>
      <c r="M568" s="88"/>
      <c r="N568" s="88"/>
      <c r="O568" s="88"/>
      <c r="P568" s="88"/>
      <c r="Q568" s="88"/>
      <c r="R568" s="88"/>
      <c r="S568" s="88"/>
      <c r="T568" s="88"/>
      <c r="U568" s="88"/>
      <c r="V568" s="88"/>
      <c r="W568" s="88"/>
      <c r="X568" s="88"/>
      <c r="Y568" s="88"/>
      <c r="Z568" s="88"/>
    </row>
    <row r="569" spans="1:26" ht="12.75" customHeight="1" x14ac:dyDescent="0.35">
      <c r="A569" s="88"/>
      <c r="B569" s="88"/>
      <c r="C569" s="88"/>
      <c r="D569" s="88"/>
      <c r="E569" s="88"/>
      <c r="F569" s="88"/>
      <c r="G569" s="88"/>
      <c r="H569" s="88"/>
      <c r="I569" s="88"/>
      <c r="J569" s="88"/>
      <c r="K569" s="88"/>
      <c r="L569" s="88"/>
      <c r="M569" s="88"/>
      <c r="N569" s="88"/>
      <c r="O569" s="88"/>
      <c r="P569" s="88"/>
      <c r="Q569" s="88"/>
      <c r="R569" s="88"/>
      <c r="S569" s="88"/>
      <c r="T569" s="88"/>
      <c r="U569" s="88"/>
      <c r="V569" s="88"/>
      <c r="W569" s="88"/>
      <c r="X569" s="88"/>
      <c r="Y569" s="88"/>
      <c r="Z569" s="88"/>
    </row>
    <row r="570" spans="1:26" ht="12.75" customHeight="1" x14ac:dyDescent="0.35">
      <c r="A570" s="88"/>
      <c r="B570" s="88"/>
      <c r="C570" s="88"/>
      <c r="D570" s="88"/>
      <c r="E570" s="88"/>
      <c r="F570" s="88"/>
      <c r="G570" s="88"/>
      <c r="H570" s="88"/>
      <c r="I570" s="88"/>
      <c r="J570" s="88"/>
      <c r="K570" s="88"/>
      <c r="L570" s="88"/>
      <c r="M570" s="88"/>
      <c r="N570" s="88"/>
      <c r="O570" s="88"/>
      <c r="P570" s="88"/>
      <c r="Q570" s="88"/>
      <c r="R570" s="88"/>
      <c r="S570" s="88"/>
      <c r="T570" s="88"/>
      <c r="U570" s="88"/>
      <c r="V570" s="88"/>
      <c r="W570" s="88"/>
      <c r="X570" s="88"/>
      <c r="Y570" s="88"/>
      <c r="Z570" s="88"/>
    </row>
    <row r="571" spans="1:26" ht="12.75" customHeight="1" x14ac:dyDescent="0.35">
      <c r="A571" s="88"/>
      <c r="B571" s="88"/>
      <c r="C571" s="88"/>
      <c r="D571" s="88"/>
      <c r="E571" s="88"/>
      <c r="F571" s="88"/>
      <c r="G571" s="88"/>
      <c r="H571" s="88"/>
      <c r="I571" s="88"/>
      <c r="J571" s="88"/>
      <c r="K571" s="88"/>
      <c r="L571" s="88"/>
      <c r="M571" s="88"/>
      <c r="N571" s="88"/>
      <c r="O571" s="88"/>
      <c r="P571" s="88"/>
      <c r="Q571" s="88"/>
      <c r="R571" s="88"/>
      <c r="S571" s="88"/>
      <c r="T571" s="88"/>
      <c r="U571" s="88"/>
      <c r="V571" s="88"/>
      <c r="W571" s="88"/>
      <c r="X571" s="88"/>
      <c r="Y571" s="88"/>
      <c r="Z571" s="88"/>
    </row>
    <row r="572" spans="1:26" ht="12.75" customHeight="1" x14ac:dyDescent="0.35">
      <c r="A572" s="88"/>
      <c r="B572" s="88"/>
      <c r="C572" s="88"/>
      <c r="D572" s="88"/>
      <c r="E572" s="88"/>
      <c r="F572" s="88"/>
      <c r="G572" s="88"/>
      <c r="H572" s="88"/>
      <c r="I572" s="88"/>
      <c r="J572" s="88"/>
      <c r="K572" s="88"/>
      <c r="L572" s="88"/>
      <c r="M572" s="88"/>
      <c r="N572" s="88"/>
      <c r="O572" s="88"/>
      <c r="P572" s="88"/>
      <c r="Q572" s="88"/>
      <c r="R572" s="88"/>
      <c r="S572" s="88"/>
      <c r="T572" s="88"/>
      <c r="U572" s="88"/>
      <c r="V572" s="88"/>
      <c r="W572" s="88"/>
      <c r="X572" s="88"/>
      <c r="Y572" s="88"/>
      <c r="Z572" s="88"/>
    </row>
    <row r="573" spans="1:26" ht="12.75" customHeight="1" x14ac:dyDescent="0.35">
      <c r="A573" s="88"/>
      <c r="B573" s="88"/>
      <c r="C573" s="88"/>
      <c r="D573" s="88"/>
      <c r="E573" s="88"/>
      <c r="F573" s="88"/>
      <c r="G573" s="88"/>
      <c r="H573" s="88"/>
      <c r="I573" s="88"/>
      <c r="J573" s="88"/>
      <c r="K573" s="88"/>
      <c r="L573" s="88"/>
      <c r="M573" s="88"/>
      <c r="N573" s="88"/>
      <c r="O573" s="88"/>
      <c r="P573" s="88"/>
      <c r="Q573" s="88"/>
      <c r="R573" s="88"/>
      <c r="S573" s="88"/>
      <c r="T573" s="88"/>
      <c r="U573" s="88"/>
      <c r="V573" s="88"/>
      <c r="W573" s="88"/>
      <c r="X573" s="88"/>
      <c r="Y573" s="88"/>
      <c r="Z573" s="88"/>
    </row>
    <row r="574" spans="1:26" ht="12.75" customHeight="1" x14ac:dyDescent="0.35">
      <c r="A574" s="88"/>
      <c r="B574" s="88"/>
      <c r="C574" s="88"/>
      <c r="D574" s="88"/>
      <c r="E574" s="88"/>
      <c r="F574" s="88"/>
      <c r="G574" s="88"/>
      <c r="H574" s="88"/>
      <c r="I574" s="88"/>
      <c r="J574" s="88"/>
      <c r="K574" s="88"/>
      <c r="L574" s="88"/>
      <c r="M574" s="88"/>
      <c r="N574" s="88"/>
      <c r="O574" s="88"/>
      <c r="P574" s="88"/>
      <c r="Q574" s="88"/>
      <c r="R574" s="88"/>
      <c r="S574" s="88"/>
      <c r="T574" s="88"/>
      <c r="U574" s="88"/>
      <c r="V574" s="88"/>
      <c r="W574" s="88"/>
      <c r="X574" s="88"/>
      <c r="Y574" s="88"/>
      <c r="Z574" s="88"/>
    </row>
    <row r="575" spans="1:26" ht="12.75" customHeight="1" x14ac:dyDescent="0.35">
      <c r="A575" s="88"/>
      <c r="B575" s="88"/>
      <c r="C575" s="88"/>
      <c r="D575" s="88"/>
      <c r="E575" s="88"/>
      <c r="F575" s="88"/>
      <c r="G575" s="88"/>
      <c r="H575" s="88"/>
      <c r="I575" s="88"/>
      <c r="J575" s="88"/>
      <c r="K575" s="88"/>
      <c r="L575" s="88"/>
      <c r="M575" s="88"/>
      <c r="N575" s="88"/>
      <c r="O575" s="88"/>
      <c r="P575" s="88"/>
      <c r="Q575" s="88"/>
      <c r="R575" s="88"/>
      <c r="S575" s="88"/>
      <c r="T575" s="88"/>
      <c r="U575" s="88"/>
      <c r="V575" s="88"/>
      <c r="W575" s="88"/>
      <c r="X575" s="88"/>
      <c r="Y575" s="88"/>
      <c r="Z575" s="88"/>
    </row>
    <row r="576" spans="1:26" ht="12.75" customHeight="1" x14ac:dyDescent="0.35">
      <c r="A576" s="88"/>
      <c r="B576" s="88"/>
      <c r="C576" s="88"/>
      <c r="D576" s="88"/>
      <c r="E576" s="88"/>
      <c r="F576" s="88"/>
      <c r="G576" s="88"/>
      <c r="H576" s="88"/>
      <c r="I576" s="88"/>
      <c r="J576" s="88"/>
      <c r="K576" s="88"/>
      <c r="L576" s="88"/>
      <c r="M576" s="88"/>
      <c r="N576" s="88"/>
      <c r="O576" s="88"/>
      <c r="P576" s="88"/>
      <c r="Q576" s="88"/>
      <c r="R576" s="88"/>
      <c r="S576" s="88"/>
      <c r="T576" s="88"/>
      <c r="U576" s="88"/>
      <c r="V576" s="88"/>
      <c r="W576" s="88"/>
      <c r="X576" s="88"/>
      <c r="Y576" s="88"/>
      <c r="Z576" s="88"/>
    </row>
    <row r="577" spans="1:26" ht="12.75" customHeight="1" x14ac:dyDescent="0.35">
      <c r="A577" s="88"/>
      <c r="B577" s="88"/>
      <c r="C577" s="88"/>
      <c r="D577" s="88"/>
      <c r="E577" s="88"/>
      <c r="F577" s="88"/>
      <c r="G577" s="88"/>
      <c r="H577" s="88"/>
      <c r="I577" s="88"/>
      <c r="J577" s="88"/>
      <c r="K577" s="88"/>
      <c r="L577" s="88"/>
      <c r="M577" s="88"/>
      <c r="N577" s="88"/>
      <c r="O577" s="88"/>
      <c r="P577" s="88"/>
      <c r="Q577" s="88"/>
      <c r="R577" s="88"/>
      <c r="S577" s="88"/>
      <c r="T577" s="88"/>
      <c r="U577" s="88"/>
      <c r="V577" s="88"/>
      <c r="W577" s="88"/>
      <c r="X577" s="88"/>
      <c r="Y577" s="88"/>
      <c r="Z577" s="88"/>
    </row>
    <row r="578" spans="1:26" ht="12.75" customHeight="1" x14ac:dyDescent="0.35">
      <c r="A578" s="88"/>
      <c r="B578" s="88"/>
      <c r="C578" s="88"/>
      <c r="D578" s="88"/>
      <c r="E578" s="88"/>
      <c r="F578" s="88"/>
      <c r="G578" s="88"/>
      <c r="H578" s="88"/>
      <c r="I578" s="88"/>
      <c r="J578" s="88"/>
      <c r="K578" s="88"/>
      <c r="L578" s="88"/>
      <c r="M578" s="88"/>
      <c r="N578" s="88"/>
      <c r="O578" s="88"/>
      <c r="P578" s="88"/>
      <c r="Q578" s="88"/>
      <c r="R578" s="88"/>
      <c r="S578" s="88"/>
      <c r="T578" s="88"/>
      <c r="U578" s="88"/>
      <c r="V578" s="88"/>
      <c r="W578" s="88"/>
      <c r="X578" s="88"/>
      <c r="Y578" s="88"/>
      <c r="Z578" s="88"/>
    </row>
    <row r="579" spans="1:26" ht="12.75" customHeight="1" x14ac:dyDescent="0.35">
      <c r="A579" s="88"/>
      <c r="B579" s="88"/>
      <c r="C579" s="88"/>
      <c r="D579" s="88"/>
      <c r="E579" s="88"/>
      <c r="F579" s="88"/>
      <c r="G579" s="88"/>
      <c r="H579" s="88"/>
      <c r="I579" s="88"/>
      <c r="J579" s="88"/>
      <c r="K579" s="88"/>
      <c r="L579" s="88"/>
      <c r="M579" s="88"/>
      <c r="N579" s="88"/>
      <c r="O579" s="88"/>
      <c r="P579" s="88"/>
      <c r="Q579" s="88"/>
      <c r="R579" s="88"/>
      <c r="S579" s="88"/>
      <c r="T579" s="88"/>
      <c r="U579" s="88"/>
      <c r="V579" s="88"/>
      <c r="W579" s="88"/>
      <c r="X579" s="88"/>
      <c r="Y579" s="88"/>
      <c r="Z579" s="88"/>
    </row>
    <row r="580" spans="1:26" ht="12.75" customHeight="1" x14ac:dyDescent="0.35">
      <c r="A580" s="88"/>
      <c r="B580" s="88"/>
      <c r="C580" s="88"/>
      <c r="D580" s="88"/>
      <c r="E580" s="88"/>
      <c r="F580" s="88"/>
      <c r="G580" s="88"/>
      <c r="H580" s="88"/>
      <c r="I580" s="88"/>
      <c r="J580" s="88"/>
      <c r="K580" s="88"/>
      <c r="L580" s="88"/>
      <c r="M580" s="88"/>
      <c r="N580" s="88"/>
      <c r="O580" s="88"/>
      <c r="P580" s="88"/>
      <c r="Q580" s="88"/>
      <c r="R580" s="88"/>
      <c r="S580" s="88"/>
      <c r="T580" s="88"/>
      <c r="U580" s="88"/>
      <c r="V580" s="88"/>
      <c r="W580" s="88"/>
      <c r="X580" s="88"/>
      <c r="Y580" s="88"/>
      <c r="Z580" s="88"/>
    </row>
    <row r="581" spans="1:26" ht="12.75" customHeight="1" x14ac:dyDescent="0.35">
      <c r="A581" s="88"/>
      <c r="B581" s="88"/>
      <c r="C581" s="88"/>
      <c r="D581" s="88"/>
      <c r="E581" s="88"/>
      <c r="F581" s="88"/>
      <c r="G581" s="88"/>
      <c r="H581" s="88"/>
      <c r="I581" s="88"/>
      <c r="J581" s="88"/>
      <c r="K581" s="88"/>
      <c r="L581" s="88"/>
      <c r="M581" s="88"/>
      <c r="N581" s="88"/>
      <c r="O581" s="88"/>
      <c r="P581" s="88"/>
      <c r="Q581" s="88"/>
      <c r="R581" s="88"/>
      <c r="S581" s="88"/>
      <c r="T581" s="88"/>
      <c r="U581" s="88"/>
      <c r="V581" s="88"/>
      <c r="W581" s="88"/>
      <c r="X581" s="88"/>
      <c r="Y581" s="88"/>
      <c r="Z581" s="88"/>
    </row>
    <row r="582" spans="1:26" ht="12.75" customHeight="1" x14ac:dyDescent="0.35">
      <c r="A582" s="88"/>
      <c r="B582" s="88"/>
      <c r="C582" s="88"/>
      <c r="D582" s="88"/>
      <c r="E582" s="88"/>
      <c r="F582" s="88"/>
      <c r="G582" s="88"/>
      <c r="H582" s="88"/>
      <c r="I582" s="88"/>
      <c r="J582" s="88"/>
      <c r="K582" s="88"/>
      <c r="L582" s="88"/>
      <c r="M582" s="88"/>
      <c r="N582" s="88"/>
      <c r="O582" s="88"/>
      <c r="P582" s="88"/>
      <c r="Q582" s="88"/>
      <c r="R582" s="88"/>
      <c r="S582" s="88"/>
      <c r="T582" s="88"/>
      <c r="U582" s="88"/>
      <c r="V582" s="88"/>
      <c r="W582" s="88"/>
      <c r="X582" s="88"/>
      <c r="Y582" s="88"/>
      <c r="Z582" s="88"/>
    </row>
    <row r="583" spans="1:26" ht="12.75" customHeight="1" x14ac:dyDescent="0.35">
      <c r="A583" s="88"/>
      <c r="B583" s="88"/>
      <c r="C583" s="88"/>
      <c r="D583" s="88"/>
      <c r="E583" s="88"/>
      <c r="F583" s="88"/>
      <c r="G583" s="88"/>
      <c r="H583" s="88"/>
      <c r="I583" s="88"/>
      <c r="J583" s="88"/>
      <c r="K583" s="88"/>
      <c r="L583" s="88"/>
      <c r="M583" s="88"/>
      <c r="N583" s="88"/>
      <c r="O583" s="88"/>
      <c r="P583" s="88"/>
      <c r="Q583" s="88"/>
      <c r="R583" s="88"/>
      <c r="S583" s="88"/>
      <c r="T583" s="88"/>
      <c r="U583" s="88"/>
      <c r="V583" s="88"/>
      <c r="W583" s="88"/>
      <c r="X583" s="88"/>
      <c r="Y583" s="88"/>
      <c r="Z583" s="88"/>
    </row>
    <row r="584" spans="1:26" ht="12.75" customHeight="1" x14ac:dyDescent="0.35">
      <c r="A584" s="88"/>
      <c r="B584" s="88"/>
      <c r="C584" s="88"/>
      <c r="D584" s="88"/>
      <c r="E584" s="88"/>
      <c r="F584" s="88"/>
      <c r="G584" s="88"/>
      <c r="H584" s="88"/>
      <c r="I584" s="88"/>
      <c r="J584" s="88"/>
      <c r="K584" s="88"/>
      <c r="L584" s="88"/>
      <c r="M584" s="88"/>
      <c r="N584" s="88"/>
      <c r="O584" s="88"/>
      <c r="P584" s="88"/>
      <c r="Q584" s="88"/>
      <c r="R584" s="88"/>
      <c r="S584" s="88"/>
      <c r="T584" s="88"/>
      <c r="U584" s="88"/>
      <c r="V584" s="88"/>
      <c r="W584" s="88"/>
      <c r="X584" s="88"/>
      <c r="Y584" s="88"/>
      <c r="Z584" s="88"/>
    </row>
    <row r="585" spans="1:26" ht="12.75" customHeight="1" x14ac:dyDescent="0.35">
      <c r="A585" s="88"/>
      <c r="B585" s="88"/>
      <c r="C585" s="88"/>
      <c r="D585" s="88"/>
      <c r="E585" s="88"/>
      <c r="F585" s="88"/>
      <c r="G585" s="88"/>
      <c r="H585" s="88"/>
      <c r="I585" s="88"/>
      <c r="J585" s="88"/>
      <c r="K585" s="88"/>
      <c r="L585" s="88"/>
      <c r="M585" s="88"/>
      <c r="N585" s="88"/>
      <c r="O585" s="88"/>
      <c r="P585" s="88"/>
      <c r="Q585" s="88"/>
      <c r="R585" s="88"/>
      <c r="S585" s="88"/>
      <c r="T585" s="88"/>
      <c r="U585" s="88"/>
      <c r="V585" s="88"/>
      <c r="W585" s="88"/>
      <c r="X585" s="88"/>
      <c r="Y585" s="88"/>
      <c r="Z585" s="88"/>
    </row>
    <row r="586" spans="1:26" ht="12.75" customHeight="1" x14ac:dyDescent="0.35">
      <c r="A586" s="88"/>
      <c r="B586" s="88"/>
      <c r="C586" s="88"/>
      <c r="D586" s="88"/>
      <c r="E586" s="88"/>
      <c r="F586" s="88"/>
      <c r="G586" s="88"/>
      <c r="H586" s="88"/>
      <c r="I586" s="88"/>
      <c r="J586" s="88"/>
      <c r="K586" s="88"/>
      <c r="L586" s="88"/>
      <c r="M586" s="88"/>
      <c r="N586" s="88"/>
      <c r="O586" s="88"/>
      <c r="P586" s="88"/>
      <c r="Q586" s="88"/>
      <c r="R586" s="88"/>
      <c r="S586" s="88"/>
      <c r="T586" s="88"/>
      <c r="U586" s="88"/>
      <c r="V586" s="88"/>
      <c r="W586" s="88"/>
      <c r="X586" s="88"/>
      <c r="Y586" s="88"/>
      <c r="Z586" s="88"/>
    </row>
    <row r="587" spans="1:26" ht="12.75" customHeight="1" x14ac:dyDescent="0.35">
      <c r="A587" s="88"/>
      <c r="B587" s="88"/>
      <c r="C587" s="88"/>
      <c r="D587" s="88"/>
      <c r="E587" s="88"/>
      <c r="F587" s="88"/>
      <c r="G587" s="88"/>
      <c r="H587" s="88"/>
      <c r="I587" s="88"/>
      <c r="J587" s="88"/>
      <c r="K587" s="88"/>
      <c r="L587" s="88"/>
      <c r="M587" s="88"/>
      <c r="N587" s="88"/>
      <c r="O587" s="88"/>
      <c r="P587" s="88"/>
      <c r="Q587" s="88"/>
      <c r="R587" s="88"/>
      <c r="S587" s="88"/>
      <c r="T587" s="88"/>
      <c r="U587" s="88"/>
      <c r="V587" s="88"/>
      <c r="W587" s="88"/>
      <c r="X587" s="88"/>
      <c r="Y587" s="88"/>
      <c r="Z587" s="88"/>
    </row>
    <row r="588" spans="1:26" ht="12.75" customHeight="1" x14ac:dyDescent="0.35">
      <c r="A588" s="88"/>
      <c r="B588" s="88"/>
      <c r="C588" s="88"/>
      <c r="D588" s="88"/>
      <c r="E588" s="88"/>
      <c r="F588" s="88"/>
      <c r="G588" s="88"/>
      <c r="H588" s="88"/>
      <c r="I588" s="88"/>
      <c r="J588" s="88"/>
      <c r="K588" s="88"/>
      <c r="L588" s="88"/>
      <c r="M588" s="88"/>
      <c r="N588" s="88"/>
      <c r="O588" s="88"/>
      <c r="P588" s="88"/>
      <c r="Q588" s="88"/>
      <c r="R588" s="88"/>
      <c r="S588" s="88"/>
      <c r="T588" s="88"/>
      <c r="U588" s="88"/>
      <c r="V588" s="88"/>
      <c r="W588" s="88"/>
      <c r="X588" s="88"/>
      <c r="Y588" s="88"/>
      <c r="Z588" s="88"/>
    </row>
    <row r="589" spans="1:26" ht="12.75" customHeight="1" x14ac:dyDescent="0.35">
      <c r="A589" s="88"/>
      <c r="B589" s="88"/>
      <c r="C589" s="88"/>
      <c r="D589" s="88"/>
      <c r="E589" s="88"/>
      <c r="F589" s="88"/>
      <c r="G589" s="88"/>
      <c r="H589" s="88"/>
      <c r="I589" s="88"/>
      <c r="J589" s="88"/>
      <c r="K589" s="88"/>
      <c r="L589" s="88"/>
      <c r="M589" s="88"/>
      <c r="N589" s="88"/>
      <c r="O589" s="88"/>
      <c r="P589" s="88"/>
      <c r="Q589" s="88"/>
      <c r="R589" s="88"/>
      <c r="S589" s="88"/>
      <c r="T589" s="88"/>
      <c r="U589" s="88"/>
      <c r="V589" s="88"/>
      <c r="W589" s="88"/>
      <c r="X589" s="88"/>
      <c r="Y589" s="88"/>
      <c r="Z589" s="88"/>
    </row>
    <row r="590" spans="1:26" ht="12.75" customHeight="1" x14ac:dyDescent="0.35">
      <c r="A590" s="88"/>
      <c r="B590" s="88"/>
      <c r="C590" s="88"/>
      <c r="D590" s="88"/>
      <c r="E590" s="88"/>
      <c r="F590" s="88"/>
      <c r="G590" s="88"/>
      <c r="H590" s="88"/>
      <c r="I590" s="88"/>
      <c r="J590" s="88"/>
      <c r="K590" s="88"/>
      <c r="L590" s="88"/>
      <c r="M590" s="88"/>
      <c r="N590" s="88"/>
      <c r="O590" s="88"/>
      <c r="P590" s="88"/>
      <c r="Q590" s="88"/>
      <c r="R590" s="88"/>
      <c r="S590" s="88"/>
      <c r="T590" s="88"/>
      <c r="U590" s="88"/>
      <c r="V590" s="88"/>
      <c r="W590" s="88"/>
      <c r="X590" s="88"/>
      <c r="Y590" s="88"/>
      <c r="Z590" s="88"/>
    </row>
    <row r="591" spans="1:26" ht="12.75" customHeight="1" x14ac:dyDescent="0.35">
      <c r="A591" s="88"/>
      <c r="B591" s="88"/>
      <c r="C591" s="88"/>
      <c r="D591" s="88"/>
      <c r="E591" s="88"/>
      <c r="F591" s="88"/>
      <c r="G591" s="88"/>
      <c r="H591" s="88"/>
      <c r="I591" s="88"/>
      <c r="J591" s="88"/>
      <c r="K591" s="88"/>
      <c r="L591" s="88"/>
      <c r="M591" s="88"/>
      <c r="N591" s="88"/>
      <c r="O591" s="88"/>
      <c r="P591" s="88"/>
      <c r="Q591" s="88"/>
      <c r="R591" s="88"/>
      <c r="S591" s="88"/>
      <c r="T591" s="88"/>
      <c r="U591" s="88"/>
      <c r="V591" s="88"/>
      <c r="W591" s="88"/>
      <c r="X591" s="88"/>
      <c r="Y591" s="88"/>
      <c r="Z591" s="88"/>
    </row>
    <row r="592" spans="1:26" ht="12.75" customHeight="1" x14ac:dyDescent="0.35">
      <c r="A592" s="88"/>
      <c r="B592" s="88"/>
      <c r="C592" s="88"/>
      <c r="D592" s="88"/>
      <c r="E592" s="88"/>
      <c r="F592" s="88"/>
      <c r="G592" s="88"/>
      <c r="H592" s="88"/>
      <c r="I592" s="88"/>
      <c r="J592" s="88"/>
      <c r="K592" s="88"/>
      <c r="L592" s="88"/>
      <c r="M592" s="88"/>
      <c r="N592" s="88"/>
      <c r="O592" s="88"/>
      <c r="P592" s="88"/>
      <c r="Q592" s="88"/>
      <c r="R592" s="88"/>
      <c r="S592" s="88"/>
      <c r="T592" s="88"/>
      <c r="U592" s="88"/>
      <c r="V592" s="88"/>
      <c r="W592" s="88"/>
      <c r="X592" s="88"/>
      <c r="Y592" s="88"/>
      <c r="Z592" s="88"/>
    </row>
    <row r="593" spans="1:26" ht="12.75" customHeight="1" x14ac:dyDescent="0.35">
      <c r="A593" s="88"/>
      <c r="B593" s="88"/>
      <c r="C593" s="88"/>
      <c r="D593" s="88"/>
      <c r="E593" s="88"/>
      <c r="F593" s="88"/>
      <c r="G593" s="88"/>
      <c r="H593" s="88"/>
      <c r="I593" s="88"/>
      <c r="J593" s="88"/>
      <c r="K593" s="88"/>
      <c r="L593" s="88"/>
      <c r="M593" s="88"/>
      <c r="N593" s="88"/>
      <c r="O593" s="88"/>
      <c r="P593" s="88"/>
      <c r="Q593" s="88"/>
      <c r="R593" s="88"/>
      <c r="S593" s="88"/>
      <c r="T593" s="88"/>
      <c r="U593" s="88"/>
      <c r="V593" s="88"/>
      <c r="W593" s="88"/>
      <c r="X593" s="88"/>
      <c r="Y593" s="88"/>
      <c r="Z593" s="88"/>
    </row>
    <row r="594" spans="1:26" ht="12.75" customHeight="1" x14ac:dyDescent="0.35">
      <c r="A594" s="88"/>
      <c r="B594" s="88"/>
      <c r="C594" s="88"/>
      <c r="D594" s="88"/>
      <c r="E594" s="88"/>
      <c r="F594" s="88"/>
      <c r="G594" s="88"/>
      <c r="H594" s="88"/>
      <c r="I594" s="88"/>
      <c r="J594" s="88"/>
      <c r="K594" s="88"/>
      <c r="L594" s="88"/>
      <c r="M594" s="88"/>
      <c r="N594" s="88"/>
      <c r="O594" s="88"/>
      <c r="P594" s="88"/>
      <c r="Q594" s="88"/>
      <c r="R594" s="88"/>
      <c r="S594" s="88"/>
      <c r="T594" s="88"/>
      <c r="U594" s="88"/>
      <c r="V594" s="88"/>
      <c r="W594" s="88"/>
      <c r="X594" s="88"/>
      <c r="Y594" s="88"/>
      <c r="Z594" s="88"/>
    </row>
    <row r="595" spans="1:26" ht="12.75" customHeight="1" x14ac:dyDescent="0.35">
      <c r="A595" s="88"/>
      <c r="B595" s="88"/>
      <c r="C595" s="88"/>
      <c r="D595" s="88"/>
      <c r="E595" s="88"/>
      <c r="F595" s="88"/>
      <c r="G595" s="88"/>
      <c r="H595" s="88"/>
      <c r="I595" s="88"/>
      <c r="J595" s="88"/>
      <c r="K595" s="88"/>
      <c r="L595" s="88"/>
      <c r="M595" s="88"/>
      <c r="N595" s="88"/>
      <c r="O595" s="88"/>
      <c r="P595" s="88"/>
      <c r="Q595" s="88"/>
      <c r="R595" s="88"/>
      <c r="S595" s="88"/>
      <c r="T595" s="88"/>
      <c r="U595" s="88"/>
      <c r="V595" s="88"/>
      <c r="W595" s="88"/>
      <c r="X595" s="88"/>
      <c r="Y595" s="88"/>
      <c r="Z595" s="88"/>
    </row>
    <row r="596" spans="1:26" ht="12.75" customHeight="1" x14ac:dyDescent="0.35">
      <c r="A596" s="88"/>
      <c r="B596" s="88"/>
      <c r="C596" s="88"/>
      <c r="D596" s="88"/>
      <c r="E596" s="88"/>
      <c r="F596" s="88"/>
      <c r="G596" s="88"/>
      <c r="H596" s="88"/>
      <c r="I596" s="88"/>
      <c r="J596" s="88"/>
      <c r="K596" s="88"/>
      <c r="L596" s="88"/>
      <c r="M596" s="88"/>
      <c r="N596" s="88"/>
      <c r="O596" s="88"/>
      <c r="P596" s="88"/>
      <c r="Q596" s="88"/>
      <c r="R596" s="88"/>
      <c r="S596" s="88"/>
      <c r="T596" s="88"/>
      <c r="U596" s="88"/>
      <c r="V596" s="88"/>
      <c r="W596" s="88"/>
      <c r="X596" s="88"/>
      <c r="Y596" s="88"/>
      <c r="Z596" s="88"/>
    </row>
    <row r="597" spans="1:26" ht="12.75" customHeight="1" x14ac:dyDescent="0.35">
      <c r="A597" s="88"/>
      <c r="B597" s="88"/>
      <c r="C597" s="88"/>
      <c r="D597" s="88"/>
      <c r="E597" s="88"/>
      <c r="F597" s="88"/>
      <c r="G597" s="88"/>
      <c r="H597" s="88"/>
      <c r="I597" s="88"/>
      <c r="J597" s="88"/>
      <c r="K597" s="88"/>
      <c r="L597" s="88"/>
      <c r="M597" s="88"/>
      <c r="N597" s="88"/>
      <c r="O597" s="88"/>
      <c r="P597" s="88"/>
      <c r="Q597" s="88"/>
      <c r="R597" s="88"/>
      <c r="S597" s="88"/>
      <c r="T597" s="88"/>
      <c r="U597" s="88"/>
      <c r="V597" s="88"/>
      <c r="W597" s="88"/>
      <c r="X597" s="88"/>
      <c r="Y597" s="88"/>
      <c r="Z597" s="88"/>
    </row>
    <row r="598" spans="1:26" ht="12.75" customHeight="1" x14ac:dyDescent="0.35">
      <c r="A598" s="88"/>
      <c r="B598" s="88"/>
      <c r="C598" s="88"/>
      <c r="D598" s="88"/>
      <c r="E598" s="88"/>
      <c r="F598" s="88"/>
      <c r="G598" s="88"/>
      <c r="H598" s="88"/>
      <c r="I598" s="88"/>
      <c r="J598" s="88"/>
      <c r="K598" s="88"/>
      <c r="L598" s="88"/>
      <c r="M598" s="88"/>
      <c r="N598" s="88"/>
      <c r="O598" s="88"/>
      <c r="P598" s="88"/>
      <c r="Q598" s="88"/>
      <c r="R598" s="88"/>
      <c r="S598" s="88"/>
      <c r="T598" s="88"/>
      <c r="U598" s="88"/>
      <c r="V598" s="88"/>
      <c r="W598" s="88"/>
      <c r="X598" s="88"/>
      <c r="Y598" s="88"/>
      <c r="Z598" s="88"/>
    </row>
    <row r="599" spans="1:26" ht="12.75" customHeight="1" x14ac:dyDescent="0.35">
      <c r="A599" s="88"/>
      <c r="B599" s="88"/>
      <c r="C599" s="88"/>
      <c r="D599" s="88"/>
      <c r="E599" s="88"/>
      <c r="F599" s="88"/>
      <c r="G599" s="88"/>
      <c r="H599" s="88"/>
      <c r="I599" s="88"/>
      <c r="J599" s="88"/>
      <c r="K599" s="88"/>
      <c r="L599" s="88"/>
      <c r="M599" s="88"/>
      <c r="N599" s="88"/>
      <c r="O599" s="88"/>
      <c r="P599" s="88"/>
      <c r="Q599" s="88"/>
      <c r="R599" s="88"/>
      <c r="S599" s="88"/>
      <c r="T599" s="88"/>
      <c r="U599" s="88"/>
      <c r="V599" s="88"/>
      <c r="W599" s="88"/>
      <c r="X599" s="88"/>
      <c r="Y599" s="88"/>
      <c r="Z599" s="88"/>
    </row>
    <row r="600" spans="1:26" ht="12.75" customHeight="1" x14ac:dyDescent="0.35">
      <c r="A600" s="88"/>
      <c r="B600" s="88"/>
      <c r="C600" s="88"/>
      <c r="D600" s="88"/>
      <c r="E600" s="88"/>
      <c r="F600" s="88"/>
      <c r="G600" s="88"/>
      <c r="H600" s="88"/>
      <c r="I600" s="88"/>
      <c r="J600" s="88"/>
      <c r="K600" s="88"/>
      <c r="L600" s="88"/>
      <c r="M600" s="88"/>
      <c r="N600" s="88"/>
      <c r="O600" s="88"/>
      <c r="P600" s="88"/>
      <c r="Q600" s="88"/>
      <c r="R600" s="88"/>
      <c r="S600" s="88"/>
      <c r="T600" s="88"/>
      <c r="U600" s="88"/>
      <c r="V600" s="88"/>
      <c r="W600" s="88"/>
      <c r="X600" s="88"/>
      <c r="Y600" s="88"/>
      <c r="Z600" s="88"/>
    </row>
    <row r="601" spans="1:26" ht="12.75" customHeight="1" x14ac:dyDescent="0.35">
      <c r="A601" s="88"/>
      <c r="B601" s="88"/>
      <c r="C601" s="88"/>
      <c r="D601" s="88"/>
      <c r="E601" s="88"/>
      <c r="F601" s="88"/>
      <c r="G601" s="88"/>
      <c r="H601" s="88"/>
      <c r="I601" s="88"/>
      <c r="J601" s="88"/>
      <c r="K601" s="88"/>
      <c r="L601" s="88"/>
      <c r="M601" s="88"/>
      <c r="N601" s="88"/>
      <c r="O601" s="88"/>
      <c r="P601" s="88"/>
      <c r="Q601" s="88"/>
      <c r="R601" s="88"/>
      <c r="S601" s="88"/>
      <c r="T601" s="88"/>
      <c r="U601" s="88"/>
      <c r="V601" s="88"/>
      <c r="W601" s="88"/>
      <c r="X601" s="88"/>
      <c r="Y601" s="88"/>
      <c r="Z601" s="88"/>
    </row>
    <row r="602" spans="1:26" ht="12.75" customHeight="1" x14ac:dyDescent="0.35">
      <c r="A602" s="88"/>
      <c r="B602" s="88"/>
      <c r="C602" s="88"/>
      <c r="D602" s="88"/>
      <c r="E602" s="88"/>
      <c r="F602" s="88"/>
      <c r="G602" s="88"/>
      <c r="H602" s="88"/>
      <c r="I602" s="88"/>
      <c r="J602" s="88"/>
      <c r="K602" s="88"/>
      <c r="L602" s="88"/>
      <c r="M602" s="88"/>
      <c r="N602" s="88"/>
      <c r="O602" s="88"/>
      <c r="P602" s="88"/>
      <c r="Q602" s="88"/>
      <c r="R602" s="88"/>
      <c r="S602" s="88"/>
      <c r="T602" s="88"/>
      <c r="U602" s="88"/>
      <c r="V602" s="88"/>
      <c r="W602" s="88"/>
      <c r="X602" s="88"/>
      <c r="Y602" s="88"/>
      <c r="Z602" s="88"/>
    </row>
    <row r="603" spans="1:26" ht="12.75" customHeight="1" x14ac:dyDescent="0.35">
      <c r="A603" s="88"/>
      <c r="B603" s="88"/>
      <c r="C603" s="88"/>
      <c r="D603" s="88"/>
      <c r="E603" s="88"/>
      <c r="F603" s="88"/>
      <c r="G603" s="88"/>
      <c r="H603" s="88"/>
      <c r="I603" s="88"/>
      <c r="J603" s="88"/>
      <c r="K603" s="88"/>
      <c r="L603" s="88"/>
      <c r="M603" s="88"/>
      <c r="N603" s="88"/>
      <c r="O603" s="88"/>
      <c r="P603" s="88"/>
      <c r="Q603" s="88"/>
      <c r="R603" s="88"/>
      <c r="S603" s="88"/>
      <c r="T603" s="88"/>
      <c r="U603" s="88"/>
      <c r="V603" s="88"/>
      <c r="W603" s="88"/>
      <c r="X603" s="88"/>
      <c r="Y603" s="88"/>
      <c r="Z603" s="88"/>
    </row>
    <row r="604" spans="1:26" ht="12.75" customHeight="1" x14ac:dyDescent="0.35">
      <c r="A604" s="88"/>
      <c r="B604" s="88"/>
      <c r="C604" s="88"/>
      <c r="D604" s="88"/>
      <c r="E604" s="88"/>
      <c r="F604" s="88"/>
      <c r="G604" s="88"/>
      <c r="H604" s="88"/>
      <c r="I604" s="88"/>
      <c r="J604" s="88"/>
      <c r="K604" s="88"/>
      <c r="L604" s="88"/>
      <c r="M604" s="88"/>
      <c r="N604" s="88"/>
      <c r="O604" s="88"/>
      <c r="P604" s="88"/>
      <c r="Q604" s="88"/>
      <c r="R604" s="88"/>
      <c r="S604" s="88"/>
      <c r="T604" s="88"/>
      <c r="U604" s="88"/>
      <c r="V604" s="88"/>
      <c r="W604" s="88"/>
      <c r="X604" s="88"/>
      <c r="Y604" s="88"/>
      <c r="Z604" s="88"/>
    </row>
    <row r="605" spans="1:26" ht="12.75" customHeight="1" x14ac:dyDescent="0.35">
      <c r="A605" s="88"/>
      <c r="B605" s="88"/>
      <c r="C605" s="88"/>
      <c r="D605" s="88"/>
      <c r="E605" s="88"/>
      <c r="F605" s="88"/>
      <c r="G605" s="88"/>
      <c r="H605" s="88"/>
      <c r="I605" s="88"/>
      <c r="J605" s="88"/>
      <c r="K605" s="88"/>
      <c r="L605" s="88"/>
      <c r="M605" s="88"/>
      <c r="N605" s="88"/>
      <c r="O605" s="88"/>
      <c r="P605" s="88"/>
      <c r="Q605" s="88"/>
      <c r="R605" s="88"/>
      <c r="S605" s="88"/>
      <c r="T605" s="88"/>
      <c r="U605" s="88"/>
      <c r="V605" s="88"/>
      <c r="W605" s="88"/>
      <c r="X605" s="88"/>
      <c r="Y605" s="88"/>
      <c r="Z605" s="88"/>
    </row>
    <row r="606" spans="1:26" ht="12.75" customHeight="1" x14ac:dyDescent="0.35">
      <c r="A606" s="88"/>
      <c r="B606" s="88"/>
      <c r="C606" s="88"/>
      <c r="D606" s="88"/>
      <c r="E606" s="88"/>
      <c r="F606" s="88"/>
      <c r="G606" s="88"/>
      <c r="H606" s="88"/>
      <c r="I606" s="88"/>
      <c r="J606" s="88"/>
      <c r="K606" s="88"/>
      <c r="L606" s="88"/>
      <c r="M606" s="88"/>
      <c r="N606" s="88"/>
      <c r="O606" s="88"/>
      <c r="P606" s="88"/>
      <c r="Q606" s="88"/>
      <c r="R606" s="88"/>
      <c r="S606" s="88"/>
      <c r="T606" s="88"/>
      <c r="U606" s="88"/>
      <c r="V606" s="88"/>
      <c r="W606" s="88"/>
      <c r="X606" s="88"/>
      <c r="Y606" s="88"/>
      <c r="Z606" s="88"/>
    </row>
    <row r="607" spans="1:26" ht="12.75" customHeight="1" x14ac:dyDescent="0.35">
      <c r="A607" s="88"/>
      <c r="B607" s="88"/>
      <c r="C607" s="88"/>
      <c r="D607" s="88"/>
      <c r="E607" s="88"/>
      <c r="F607" s="88"/>
      <c r="G607" s="88"/>
      <c r="H607" s="88"/>
      <c r="I607" s="88"/>
      <c r="J607" s="88"/>
      <c r="K607" s="88"/>
      <c r="L607" s="88"/>
      <c r="M607" s="88"/>
      <c r="N607" s="88"/>
      <c r="O607" s="88"/>
      <c r="P607" s="88"/>
      <c r="Q607" s="88"/>
      <c r="R607" s="88"/>
      <c r="S607" s="88"/>
      <c r="T607" s="88"/>
      <c r="U607" s="88"/>
      <c r="V607" s="88"/>
      <c r="W607" s="88"/>
      <c r="X607" s="88"/>
      <c r="Y607" s="88"/>
      <c r="Z607" s="88"/>
    </row>
    <row r="608" spans="1:26" ht="12.75" customHeight="1" x14ac:dyDescent="0.35">
      <c r="A608" s="88"/>
      <c r="B608" s="88"/>
      <c r="C608" s="88"/>
      <c r="D608" s="88"/>
      <c r="E608" s="88"/>
      <c r="F608" s="88"/>
      <c r="G608" s="88"/>
      <c r="H608" s="88"/>
      <c r="I608" s="88"/>
      <c r="J608" s="88"/>
      <c r="K608" s="88"/>
      <c r="L608" s="88"/>
      <c r="M608" s="88"/>
      <c r="N608" s="88"/>
      <c r="O608" s="88"/>
      <c r="P608" s="88"/>
      <c r="Q608" s="88"/>
      <c r="R608" s="88"/>
      <c r="S608" s="88"/>
      <c r="T608" s="88"/>
      <c r="U608" s="88"/>
      <c r="V608" s="88"/>
      <c r="W608" s="88"/>
      <c r="X608" s="88"/>
      <c r="Y608" s="88"/>
      <c r="Z608" s="88"/>
    </row>
    <row r="609" spans="1:26" ht="12.75" customHeight="1" x14ac:dyDescent="0.35">
      <c r="A609" s="88"/>
      <c r="B609" s="88"/>
      <c r="C609" s="88"/>
      <c r="D609" s="88"/>
      <c r="E609" s="88"/>
      <c r="F609" s="88"/>
      <c r="G609" s="88"/>
      <c r="H609" s="88"/>
      <c r="I609" s="88"/>
      <c r="J609" s="88"/>
      <c r="K609" s="88"/>
      <c r="L609" s="88"/>
      <c r="M609" s="88"/>
      <c r="N609" s="88"/>
      <c r="O609" s="88"/>
      <c r="P609" s="88"/>
      <c r="Q609" s="88"/>
      <c r="R609" s="88"/>
      <c r="S609" s="88"/>
      <c r="T609" s="88"/>
      <c r="U609" s="88"/>
      <c r="V609" s="88"/>
      <c r="W609" s="88"/>
      <c r="X609" s="88"/>
      <c r="Y609" s="88"/>
      <c r="Z609" s="88"/>
    </row>
    <row r="610" spans="1:26" ht="12.75" customHeight="1" x14ac:dyDescent="0.35">
      <c r="A610" s="88"/>
      <c r="B610" s="88"/>
      <c r="C610" s="88"/>
      <c r="D610" s="88"/>
      <c r="E610" s="88"/>
      <c r="F610" s="88"/>
      <c r="G610" s="88"/>
      <c r="H610" s="88"/>
      <c r="I610" s="88"/>
      <c r="J610" s="88"/>
      <c r="K610" s="88"/>
      <c r="L610" s="88"/>
      <c r="M610" s="88"/>
      <c r="N610" s="88"/>
      <c r="O610" s="88"/>
      <c r="P610" s="88"/>
      <c r="Q610" s="88"/>
      <c r="R610" s="88"/>
      <c r="S610" s="88"/>
      <c r="T610" s="88"/>
      <c r="U610" s="88"/>
      <c r="V610" s="88"/>
      <c r="W610" s="88"/>
      <c r="X610" s="88"/>
      <c r="Y610" s="88"/>
      <c r="Z610" s="88"/>
    </row>
    <row r="611" spans="1:26" ht="12.75" customHeight="1" x14ac:dyDescent="0.35">
      <c r="A611" s="88"/>
      <c r="B611" s="88"/>
      <c r="C611" s="88"/>
      <c r="D611" s="88"/>
      <c r="E611" s="88"/>
      <c r="F611" s="88"/>
      <c r="G611" s="88"/>
      <c r="H611" s="88"/>
      <c r="I611" s="88"/>
      <c r="J611" s="88"/>
      <c r="K611" s="88"/>
      <c r="L611" s="88"/>
      <c r="M611" s="88"/>
      <c r="N611" s="88"/>
      <c r="O611" s="88"/>
      <c r="P611" s="88"/>
      <c r="Q611" s="88"/>
      <c r="R611" s="88"/>
      <c r="S611" s="88"/>
      <c r="T611" s="88"/>
      <c r="U611" s="88"/>
      <c r="V611" s="88"/>
      <c r="W611" s="88"/>
      <c r="X611" s="88"/>
      <c r="Y611" s="88"/>
      <c r="Z611" s="88"/>
    </row>
    <row r="612" spans="1:26" ht="12.75" customHeight="1" x14ac:dyDescent="0.35">
      <c r="A612" s="88"/>
      <c r="B612" s="88"/>
      <c r="C612" s="88"/>
      <c r="D612" s="88"/>
      <c r="E612" s="88"/>
      <c r="F612" s="88"/>
      <c r="G612" s="88"/>
      <c r="H612" s="88"/>
      <c r="I612" s="88"/>
      <c r="J612" s="88"/>
      <c r="K612" s="88"/>
      <c r="L612" s="88"/>
      <c r="M612" s="88"/>
      <c r="N612" s="88"/>
      <c r="O612" s="88"/>
      <c r="P612" s="88"/>
      <c r="Q612" s="88"/>
      <c r="R612" s="88"/>
      <c r="S612" s="88"/>
      <c r="T612" s="88"/>
      <c r="U612" s="88"/>
      <c r="V612" s="88"/>
      <c r="W612" s="88"/>
      <c r="X612" s="88"/>
      <c r="Y612" s="88"/>
      <c r="Z612" s="88"/>
    </row>
    <row r="613" spans="1:26" ht="12.75" customHeight="1" x14ac:dyDescent="0.35">
      <c r="A613" s="88"/>
      <c r="B613" s="88"/>
      <c r="C613" s="88"/>
      <c r="D613" s="88"/>
      <c r="E613" s="88"/>
      <c r="F613" s="88"/>
      <c r="G613" s="88"/>
      <c r="H613" s="88"/>
      <c r="I613" s="88"/>
      <c r="J613" s="88"/>
      <c r="K613" s="88"/>
      <c r="L613" s="88"/>
      <c r="M613" s="88"/>
      <c r="N613" s="88"/>
      <c r="O613" s="88"/>
      <c r="P613" s="88"/>
      <c r="Q613" s="88"/>
      <c r="R613" s="88"/>
      <c r="S613" s="88"/>
      <c r="T613" s="88"/>
      <c r="U613" s="88"/>
      <c r="V613" s="88"/>
      <c r="W613" s="88"/>
      <c r="X613" s="88"/>
      <c r="Y613" s="88"/>
      <c r="Z613" s="88"/>
    </row>
    <row r="614" spans="1:26" ht="12.75" customHeight="1" x14ac:dyDescent="0.35">
      <c r="A614" s="88"/>
      <c r="B614" s="88"/>
      <c r="C614" s="88"/>
      <c r="D614" s="88"/>
      <c r="E614" s="88"/>
      <c r="F614" s="88"/>
      <c r="G614" s="88"/>
      <c r="H614" s="88"/>
      <c r="I614" s="88"/>
      <c r="J614" s="88"/>
      <c r="K614" s="88"/>
      <c r="L614" s="88"/>
      <c r="M614" s="88"/>
      <c r="N614" s="88"/>
      <c r="O614" s="88"/>
      <c r="P614" s="88"/>
      <c r="Q614" s="88"/>
      <c r="R614" s="88"/>
      <c r="S614" s="88"/>
      <c r="T614" s="88"/>
      <c r="U614" s="88"/>
      <c r="V614" s="88"/>
      <c r="W614" s="88"/>
      <c r="X614" s="88"/>
      <c r="Y614" s="88"/>
      <c r="Z614" s="88"/>
    </row>
    <row r="615" spans="1:26" ht="12.75" customHeight="1" x14ac:dyDescent="0.35">
      <c r="A615" s="88"/>
      <c r="B615" s="88"/>
      <c r="C615" s="88"/>
      <c r="D615" s="88"/>
      <c r="E615" s="88"/>
      <c r="F615" s="88"/>
      <c r="G615" s="88"/>
      <c r="H615" s="88"/>
      <c r="I615" s="88"/>
      <c r="J615" s="88"/>
      <c r="K615" s="88"/>
      <c r="L615" s="88"/>
      <c r="M615" s="88"/>
      <c r="N615" s="88"/>
      <c r="O615" s="88"/>
      <c r="P615" s="88"/>
      <c r="Q615" s="88"/>
      <c r="R615" s="88"/>
      <c r="S615" s="88"/>
      <c r="T615" s="88"/>
      <c r="U615" s="88"/>
      <c r="V615" s="88"/>
      <c r="W615" s="88"/>
      <c r="X615" s="88"/>
      <c r="Y615" s="88"/>
      <c r="Z615" s="88"/>
    </row>
    <row r="616" spans="1:26" ht="12.75" customHeight="1" x14ac:dyDescent="0.35">
      <c r="A616" s="88"/>
      <c r="B616" s="88"/>
      <c r="C616" s="88"/>
      <c r="D616" s="88"/>
      <c r="E616" s="88"/>
      <c r="F616" s="88"/>
      <c r="G616" s="88"/>
      <c r="H616" s="88"/>
      <c r="I616" s="88"/>
      <c r="J616" s="88"/>
      <c r="K616" s="88"/>
      <c r="L616" s="88"/>
      <c r="M616" s="88"/>
      <c r="N616" s="88"/>
      <c r="O616" s="88"/>
      <c r="P616" s="88"/>
      <c r="Q616" s="88"/>
      <c r="R616" s="88"/>
      <c r="S616" s="88"/>
      <c r="T616" s="88"/>
      <c r="U616" s="88"/>
      <c r="V616" s="88"/>
      <c r="W616" s="88"/>
      <c r="X616" s="88"/>
      <c r="Y616" s="88"/>
      <c r="Z616" s="88"/>
    </row>
    <row r="617" spans="1:26" ht="12.75" customHeight="1" x14ac:dyDescent="0.35">
      <c r="A617" s="88"/>
      <c r="B617" s="88"/>
      <c r="C617" s="88"/>
      <c r="D617" s="88"/>
      <c r="E617" s="88"/>
      <c r="F617" s="88"/>
      <c r="G617" s="88"/>
      <c r="H617" s="88"/>
      <c r="I617" s="88"/>
      <c r="J617" s="88"/>
      <c r="K617" s="88"/>
      <c r="L617" s="88"/>
      <c r="M617" s="88"/>
      <c r="N617" s="88"/>
      <c r="O617" s="88"/>
      <c r="P617" s="88"/>
      <c r="Q617" s="88"/>
      <c r="R617" s="88"/>
      <c r="S617" s="88"/>
      <c r="T617" s="88"/>
      <c r="U617" s="88"/>
      <c r="V617" s="88"/>
      <c r="W617" s="88"/>
      <c r="X617" s="88"/>
      <c r="Y617" s="88"/>
      <c r="Z617" s="88"/>
    </row>
    <row r="618" spans="1:26" ht="12.75" customHeight="1" x14ac:dyDescent="0.35">
      <c r="A618" s="88"/>
      <c r="B618" s="88"/>
      <c r="C618" s="88"/>
      <c r="D618" s="88"/>
      <c r="E618" s="88"/>
      <c r="F618" s="88"/>
      <c r="G618" s="88"/>
      <c r="H618" s="88"/>
      <c r="I618" s="88"/>
      <c r="J618" s="88"/>
      <c r="K618" s="88"/>
      <c r="L618" s="88"/>
      <c r="M618" s="88"/>
      <c r="N618" s="88"/>
      <c r="O618" s="88"/>
      <c r="P618" s="88"/>
      <c r="Q618" s="88"/>
      <c r="R618" s="88"/>
      <c r="S618" s="88"/>
      <c r="T618" s="88"/>
      <c r="U618" s="88"/>
      <c r="V618" s="88"/>
      <c r="W618" s="88"/>
      <c r="X618" s="88"/>
      <c r="Y618" s="88"/>
      <c r="Z618" s="88"/>
    </row>
    <row r="619" spans="1:26" ht="12.75" customHeight="1" x14ac:dyDescent="0.35">
      <c r="A619" s="88"/>
      <c r="B619" s="88"/>
      <c r="C619" s="88"/>
      <c r="D619" s="88"/>
      <c r="E619" s="88"/>
      <c r="F619" s="88"/>
      <c r="G619" s="88"/>
      <c r="H619" s="88"/>
      <c r="I619" s="88"/>
      <c r="J619" s="88"/>
      <c r="K619" s="88"/>
      <c r="L619" s="88"/>
      <c r="M619" s="88"/>
      <c r="N619" s="88"/>
      <c r="O619" s="88"/>
      <c r="P619" s="88"/>
      <c r="Q619" s="88"/>
      <c r="R619" s="88"/>
      <c r="S619" s="88"/>
      <c r="T619" s="88"/>
      <c r="U619" s="88"/>
      <c r="V619" s="88"/>
      <c r="W619" s="88"/>
      <c r="X619" s="88"/>
      <c r="Y619" s="88"/>
      <c r="Z619" s="88"/>
    </row>
    <row r="620" spans="1:26" ht="12.75" customHeight="1" x14ac:dyDescent="0.35">
      <c r="A620" s="88"/>
      <c r="B620" s="88"/>
      <c r="C620" s="88"/>
      <c r="D620" s="88"/>
      <c r="E620" s="88"/>
      <c r="F620" s="88"/>
      <c r="G620" s="88"/>
      <c r="H620" s="88"/>
      <c r="I620" s="88"/>
      <c r="J620" s="88"/>
      <c r="K620" s="88"/>
      <c r="L620" s="88"/>
      <c r="M620" s="88"/>
      <c r="N620" s="88"/>
      <c r="O620" s="88"/>
      <c r="P620" s="88"/>
      <c r="Q620" s="88"/>
      <c r="R620" s="88"/>
      <c r="S620" s="88"/>
      <c r="T620" s="88"/>
      <c r="U620" s="88"/>
      <c r="V620" s="88"/>
      <c r="W620" s="88"/>
      <c r="X620" s="88"/>
      <c r="Y620" s="88"/>
      <c r="Z620" s="88"/>
    </row>
    <row r="621" spans="1:26" ht="12.75" customHeight="1" x14ac:dyDescent="0.35">
      <c r="A621" s="88"/>
      <c r="B621" s="88"/>
      <c r="C621" s="88"/>
      <c r="D621" s="88"/>
      <c r="E621" s="88"/>
      <c r="F621" s="88"/>
      <c r="G621" s="88"/>
      <c r="H621" s="88"/>
      <c r="I621" s="88"/>
      <c r="J621" s="88"/>
      <c r="K621" s="88"/>
      <c r="L621" s="88"/>
      <c r="M621" s="88"/>
      <c r="N621" s="88"/>
      <c r="O621" s="88"/>
      <c r="P621" s="88"/>
      <c r="Q621" s="88"/>
      <c r="R621" s="88"/>
      <c r="S621" s="88"/>
      <c r="T621" s="88"/>
      <c r="U621" s="88"/>
      <c r="V621" s="88"/>
      <c r="W621" s="88"/>
      <c r="X621" s="88"/>
      <c r="Y621" s="88"/>
      <c r="Z621" s="88"/>
    </row>
    <row r="622" spans="1:26" ht="12.75" customHeight="1" x14ac:dyDescent="0.35">
      <c r="A622" s="88"/>
      <c r="B622" s="88"/>
      <c r="C622" s="88"/>
      <c r="D622" s="88"/>
      <c r="E622" s="88"/>
      <c r="F622" s="88"/>
      <c r="G622" s="88"/>
      <c r="H622" s="88"/>
      <c r="I622" s="88"/>
      <c r="J622" s="88"/>
      <c r="K622" s="88"/>
      <c r="L622" s="88"/>
      <c r="M622" s="88"/>
      <c r="N622" s="88"/>
      <c r="O622" s="88"/>
      <c r="P622" s="88"/>
      <c r="Q622" s="88"/>
      <c r="R622" s="88"/>
      <c r="S622" s="88"/>
      <c r="T622" s="88"/>
      <c r="U622" s="88"/>
      <c r="V622" s="88"/>
      <c r="W622" s="88"/>
      <c r="X622" s="88"/>
      <c r="Y622" s="88"/>
      <c r="Z622" s="88"/>
    </row>
    <row r="623" spans="1:26" ht="12.75" customHeight="1" x14ac:dyDescent="0.35">
      <c r="A623" s="88"/>
      <c r="B623" s="88"/>
      <c r="C623" s="88"/>
      <c r="D623" s="88"/>
      <c r="E623" s="88"/>
      <c r="F623" s="88"/>
      <c r="G623" s="88"/>
      <c r="H623" s="88"/>
      <c r="I623" s="88"/>
      <c r="J623" s="88"/>
      <c r="K623" s="88"/>
      <c r="L623" s="88"/>
      <c r="M623" s="88"/>
      <c r="N623" s="88"/>
      <c r="O623" s="88"/>
      <c r="P623" s="88"/>
      <c r="Q623" s="88"/>
      <c r="R623" s="88"/>
      <c r="S623" s="88"/>
      <c r="T623" s="88"/>
      <c r="U623" s="88"/>
      <c r="V623" s="88"/>
      <c r="W623" s="88"/>
      <c r="X623" s="88"/>
      <c r="Y623" s="88"/>
      <c r="Z623" s="88"/>
    </row>
    <row r="624" spans="1:26" ht="12.75" customHeight="1" x14ac:dyDescent="0.35">
      <c r="A624" s="88"/>
      <c r="B624" s="88"/>
      <c r="C624" s="88"/>
      <c r="D624" s="88"/>
      <c r="E624" s="88"/>
      <c r="F624" s="88"/>
      <c r="G624" s="88"/>
      <c r="H624" s="88"/>
      <c r="I624" s="88"/>
      <c r="J624" s="88"/>
      <c r="K624" s="88"/>
      <c r="L624" s="88"/>
      <c r="M624" s="88"/>
      <c r="N624" s="88"/>
      <c r="O624" s="88"/>
      <c r="P624" s="88"/>
      <c r="Q624" s="88"/>
      <c r="R624" s="88"/>
      <c r="S624" s="88"/>
      <c r="T624" s="88"/>
      <c r="U624" s="88"/>
      <c r="V624" s="88"/>
      <c r="W624" s="88"/>
      <c r="X624" s="88"/>
      <c r="Y624" s="88"/>
      <c r="Z624" s="88"/>
    </row>
    <row r="625" spans="1:26" ht="12.75" customHeight="1" x14ac:dyDescent="0.35">
      <c r="A625" s="88"/>
      <c r="B625" s="88"/>
      <c r="C625" s="88"/>
      <c r="D625" s="88"/>
      <c r="E625" s="88"/>
      <c r="F625" s="88"/>
      <c r="G625" s="88"/>
      <c r="H625" s="88"/>
      <c r="I625" s="88"/>
      <c r="J625" s="88"/>
      <c r="K625" s="88"/>
      <c r="L625" s="88"/>
      <c r="M625" s="88"/>
      <c r="N625" s="88"/>
      <c r="O625" s="88"/>
      <c r="P625" s="88"/>
      <c r="Q625" s="88"/>
      <c r="R625" s="88"/>
      <c r="S625" s="88"/>
      <c r="T625" s="88"/>
      <c r="U625" s="88"/>
      <c r="V625" s="88"/>
      <c r="W625" s="88"/>
      <c r="X625" s="88"/>
      <c r="Y625" s="88"/>
      <c r="Z625" s="88"/>
    </row>
    <row r="626" spans="1:26" ht="12.75" customHeight="1" x14ac:dyDescent="0.35">
      <c r="A626" s="88"/>
      <c r="B626" s="88"/>
      <c r="C626" s="88"/>
      <c r="D626" s="88"/>
      <c r="E626" s="88"/>
      <c r="F626" s="88"/>
      <c r="G626" s="88"/>
      <c r="H626" s="88"/>
      <c r="I626" s="88"/>
      <c r="J626" s="88"/>
      <c r="K626" s="88"/>
      <c r="L626" s="88"/>
      <c r="M626" s="88"/>
      <c r="N626" s="88"/>
      <c r="O626" s="88"/>
      <c r="P626" s="88"/>
      <c r="Q626" s="88"/>
      <c r="R626" s="88"/>
      <c r="S626" s="88"/>
      <c r="T626" s="88"/>
      <c r="U626" s="88"/>
      <c r="V626" s="88"/>
      <c r="W626" s="88"/>
      <c r="X626" s="88"/>
      <c r="Y626" s="88"/>
      <c r="Z626" s="88"/>
    </row>
    <row r="627" spans="1:26" ht="12.75" customHeight="1" x14ac:dyDescent="0.35">
      <c r="A627" s="88"/>
      <c r="B627" s="88"/>
      <c r="C627" s="88"/>
      <c r="D627" s="88"/>
      <c r="E627" s="88"/>
      <c r="F627" s="88"/>
      <c r="G627" s="88"/>
      <c r="H627" s="88"/>
      <c r="I627" s="88"/>
      <c r="J627" s="88"/>
      <c r="K627" s="88"/>
      <c r="L627" s="88"/>
      <c r="M627" s="88"/>
      <c r="N627" s="88"/>
      <c r="O627" s="88"/>
      <c r="P627" s="88"/>
      <c r="Q627" s="88"/>
      <c r="R627" s="88"/>
      <c r="S627" s="88"/>
      <c r="T627" s="88"/>
      <c r="U627" s="88"/>
      <c r="V627" s="88"/>
      <c r="W627" s="88"/>
      <c r="X627" s="88"/>
      <c r="Y627" s="88"/>
      <c r="Z627" s="88"/>
    </row>
    <row r="628" spans="1:26" ht="12.75" customHeight="1" x14ac:dyDescent="0.35">
      <c r="A628" s="88"/>
      <c r="B628" s="88"/>
      <c r="C628" s="88"/>
      <c r="D628" s="88"/>
      <c r="E628" s="88"/>
      <c r="F628" s="88"/>
      <c r="G628" s="88"/>
      <c r="H628" s="88"/>
      <c r="I628" s="88"/>
      <c r="J628" s="88"/>
      <c r="K628" s="88"/>
      <c r="L628" s="88"/>
      <c r="M628" s="88"/>
      <c r="N628" s="88"/>
      <c r="O628" s="88"/>
      <c r="P628" s="88"/>
      <c r="Q628" s="88"/>
      <c r="R628" s="88"/>
      <c r="S628" s="88"/>
      <c r="T628" s="88"/>
      <c r="U628" s="88"/>
      <c r="V628" s="88"/>
      <c r="W628" s="88"/>
      <c r="X628" s="88"/>
      <c r="Y628" s="88"/>
      <c r="Z628" s="88"/>
    </row>
    <row r="629" spans="1:26" ht="12.75" customHeight="1" x14ac:dyDescent="0.35">
      <c r="A629" s="88"/>
      <c r="B629" s="88"/>
      <c r="C629" s="88"/>
      <c r="D629" s="88"/>
      <c r="E629" s="88"/>
      <c r="F629" s="88"/>
      <c r="G629" s="88"/>
      <c r="H629" s="88"/>
      <c r="I629" s="88"/>
      <c r="J629" s="88"/>
      <c r="K629" s="88"/>
      <c r="L629" s="88"/>
      <c r="M629" s="88"/>
      <c r="N629" s="88"/>
      <c r="O629" s="88"/>
      <c r="P629" s="88"/>
      <c r="Q629" s="88"/>
      <c r="R629" s="88"/>
      <c r="S629" s="88"/>
      <c r="T629" s="88"/>
      <c r="U629" s="88"/>
      <c r="V629" s="88"/>
      <c r="W629" s="88"/>
      <c r="X629" s="88"/>
      <c r="Y629" s="88"/>
      <c r="Z629" s="88"/>
    </row>
    <row r="630" spans="1:26" ht="12.75" customHeight="1" x14ac:dyDescent="0.35">
      <c r="A630" s="88"/>
      <c r="B630" s="88"/>
      <c r="C630" s="88"/>
      <c r="D630" s="88"/>
      <c r="E630" s="88"/>
      <c r="F630" s="88"/>
      <c r="G630" s="88"/>
      <c r="H630" s="88"/>
      <c r="I630" s="88"/>
      <c r="J630" s="88"/>
      <c r="K630" s="88"/>
      <c r="L630" s="88"/>
      <c r="M630" s="88"/>
      <c r="N630" s="88"/>
      <c r="O630" s="88"/>
      <c r="P630" s="88"/>
      <c r="Q630" s="88"/>
      <c r="R630" s="88"/>
      <c r="S630" s="88"/>
      <c r="T630" s="88"/>
      <c r="U630" s="88"/>
      <c r="V630" s="88"/>
      <c r="W630" s="88"/>
      <c r="X630" s="88"/>
      <c r="Y630" s="88"/>
      <c r="Z630" s="88"/>
    </row>
    <row r="631" spans="1:26" ht="12.75" customHeight="1" x14ac:dyDescent="0.35">
      <c r="A631" s="88"/>
      <c r="B631" s="88"/>
      <c r="C631" s="88"/>
      <c r="D631" s="88"/>
      <c r="E631" s="88"/>
      <c r="F631" s="88"/>
      <c r="G631" s="88"/>
      <c r="H631" s="88"/>
      <c r="I631" s="88"/>
      <c r="J631" s="88"/>
      <c r="K631" s="88"/>
      <c r="L631" s="88"/>
      <c r="M631" s="88"/>
      <c r="N631" s="88"/>
      <c r="O631" s="88"/>
      <c r="P631" s="88"/>
      <c r="Q631" s="88"/>
      <c r="R631" s="88"/>
      <c r="S631" s="88"/>
      <c r="T631" s="88"/>
      <c r="U631" s="88"/>
      <c r="V631" s="88"/>
      <c r="W631" s="88"/>
      <c r="X631" s="88"/>
      <c r="Y631" s="88"/>
      <c r="Z631" s="88"/>
    </row>
    <row r="632" spans="1:26" ht="12.75" customHeight="1" x14ac:dyDescent="0.35">
      <c r="A632" s="88"/>
      <c r="B632" s="88"/>
      <c r="C632" s="88"/>
      <c r="D632" s="88"/>
      <c r="E632" s="88"/>
      <c r="F632" s="88"/>
      <c r="G632" s="88"/>
      <c r="H632" s="88"/>
      <c r="I632" s="88"/>
      <c r="J632" s="88"/>
      <c r="K632" s="88"/>
      <c r="L632" s="88"/>
      <c r="M632" s="88"/>
      <c r="N632" s="88"/>
      <c r="O632" s="88"/>
      <c r="P632" s="88"/>
      <c r="Q632" s="88"/>
      <c r="R632" s="88"/>
      <c r="S632" s="88"/>
      <c r="T632" s="88"/>
      <c r="U632" s="88"/>
      <c r="V632" s="88"/>
      <c r="W632" s="88"/>
      <c r="X632" s="88"/>
      <c r="Y632" s="88"/>
      <c r="Z632" s="88"/>
    </row>
    <row r="633" spans="1:26" ht="12.75" customHeight="1" x14ac:dyDescent="0.35">
      <c r="A633" s="88"/>
      <c r="B633" s="88"/>
      <c r="C633" s="88"/>
      <c r="D633" s="88"/>
      <c r="E633" s="88"/>
      <c r="F633" s="88"/>
      <c r="G633" s="88"/>
      <c r="H633" s="88"/>
      <c r="I633" s="88"/>
      <c r="J633" s="88"/>
      <c r="K633" s="88"/>
      <c r="L633" s="88"/>
      <c r="M633" s="88"/>
      <c r="N633" s="88"/>
      <c r="O633" s="88"/>
      <c r="P633" s="88"/>
      <c r="Q633" s="88"/>
      <c r="R633" s="88"/>
      <c r="S633" s="88"/>
      <c r="T633" s="88"/>
      <c r="U633" s="88"/>
      <c r="V633" s="88"/>
      <c r="W633" s="88"/>
      <c r="X633" s="88"/>
      <c r="Y633" s="88"/>
      <c r="Z633" s="88"/>
    </row>
    <row r="634" spans="1:26" ht="12.75" customHeight="1" x14ac:dyDescent="0.35">
      <c r="A634" s="88"/>
      <c r="B634" s="88"/>
      <c r="C634" s="88"/>
      <c r="D634" s="88"/>
      <c r="E634" s="88"/>
      <c r="F634" s="88"/>
      <c r="G634" s="88"/>
      <c r="H634" s="88"/>
      <c r="I634" s="88"/>
      <c r="J634" s="88"/>
      <c r="K634" s="88"/>
      <c r="L634" s="88"/>
      <c r="M634" s="88"/>
      <c r="N634" s="88"/>
      <c r="O634" s="88"/>
      <c r="P634" s="88"/>
      <c r="Q634" s="88"/>
      <c r="R634" s="88"/>
      <c r="S634" s="88"/>
      <c r="T634" s="88"/>
      <c r="U634" s="88"/>
      <c r="V634" s="88"/>
      <c r="W634" s="88"/>
      <c r="X634" s="88"/>
      <c r="Y634" s="88"/>
      <c r="Z634" s="88"/>
    </row>
    <row r="635" spans="1:26" ht="12.75" customHeight="1" x14ac:dyDescent="0.35">
      <c r="A635" s="88"/>
      <c r="B635" s="88"/>
      <c r="C635" s="88"/>
      <c r="D635" s="88"/>
      <c r="E635" s="88"/>
      <c r="F635" s="88"/>
      <c r="G635" s="88"/>
      <c r="H635" s="88"/>
      <c r="I635" s="88"/>
      <c r="J635" s="88"/>
      <c r="K635" s="88"/>
      <c r="L635" s="88"/>
      <c r="M635" s="88"/>
      <c r="N635" s="88"/>
      <c r="O635" s="88"/>
      <c r="P635" s="88"/>
      <c r="Q635" s="88"/>
      <c r="R635" s="88"/>
      <c r="S635" s="88"/>
      <c r="T635" s="88"/>
      <c r="U635" s="88"/>
      <c r="V635" s="88"/>
      <c r="W635" s="88"/>
      <c r="X635" s="88"/>
      <c r="Y635" s="88"/>
      <c r="Z635" s="88"/>
    </row>
    <row r="636" spans="1:26" ht="12.75" customHeight="1" x14ac:dyDescent="0.35">
      <c r="A636" s="88"/>
      <c r="B636" s="88"/>
      <c r="C636" s="88"/>
      <c r="D636" s="88"/>
      <c r="E636" s="88"/>
      <c r="F636" s="88"/>
      <c r="G636" s="88"/>
      <c r="H636" s="88"/>
      <c r="I636" s="88"/>
      <c r="J636" s="88"/>
      <c r="K636" s="88"/>
      <c r="L636" s="88"/>
      <c r="M636" s="88"/>
      <c r="N636" s="88"/>
      <c r="O636" s="88"/>
      <c r="P636" s="88"/>
      <c r="Q636" s="88"/>
      <c r="R636" s="88"/>
      <c r="S636" s="88"/>
      <c r="T636" s="88"/>
      <c r="U636" s="88"/>
      <c r="V636" s="88"/>
      <c r="W636" s="88"/>
      <c r="X636" s="88"/>
      <c r="Y636" s="88"/>
      <c r="Z636" s="88"/>
    </row>
    <row r="637" spans="1:26" ht="12.75" customHeight="1" x14ac:dyDescent="0.35">
      <c r="A637" s="88"/>
      <c r="B637" s="88"/>
      <c r="C637" s="88"/>
      <c r="D637" s="88"/>
      <c r="E637" s="88"/>
      <c r="F637" s="88"/>
      <c r="G637" s="88"/>
      <c r="H637" s="88"/>
      <c r="I637" s="88"/>
      <c r="J637" s="88"/>
      <c r="K637" s="88"/>
      <c r="L637" s="88"/>
      <c r="M637" s="88"/>
      <c r="N637" s="88"/>
      <c r="O637" s="88"/>
      <c r="P637" s="88"/>
      <c r="Q637" s="88"/>
      <c r="R637" s="88"/>
      <c r="S637" s="88"/>
      <c r="T637" s="88"/>
      <c r="U637" s="88"/>
      <c r="V637" s="88"/>
      <c r="W637" s="88"/>
      <c r="X637" s="88"/>
      <c r="Y637" s="88"/>
      <c r="Z637" s="88"/>
    </row>
    <row r="638" spans="1:26" ht="12.75" customHeight="1" x14ac:dyDescent="0.35">
      <c r="A638" s="88"/>
      <c r="B638" s="88"/>
      <c r="C638" s="88"/>
      <c r="D638" s="88"/>
      <c r="E638" s="88"/>
      <c r="F638" s="88"/>
      <c r="G638" s="88"/>
      <c r="H638" s="88"/>
      <c r="I638" s="88"/>
      <c r="J638" s="88"/>
      <c r="K638" s="88"/>
      <c r="L638" s="88"/>
      <c r="M638" s="88"/>
      <c r="N638" s="88"/>
      <c r="O638" s="88"/>
      <c r="P638" s="88"/>
      <c r="Q638" s="88"/>
      <c r="R638" s="88"/>
      <c r="S638" s="88"/>
      <c r="T638" s="88"/>
      <c r="U638" s="88"/>
      <c r="V638" s="88"/>
      <c r="W638" s="88"/>
      <c r="X638" s="88"/>
      <c r="Y638" s="88"/>
      <c r="Z638" s="88"/>
    </row>
    <row r="639" spans="1:26" ht="12.75" customHeight="1" x14ac:dyDescent="0.35">
      <c r="A639" s="88"/>
      <c r="B639" s="88"/>
      <c r="C639" s="88"/>
      <c r="D639" s="88"/>
      <c r="E639" s="88"/>
      <c r="F639" s="88"/>
      <c r="G639" s="88"/>
      <c r="H639" s="88"/>
      <c r="I639" s="88"/>
      <c r="J639" s="88"/>
      <c r="K639" s="88"/>
      <c r="L639" s="88"/>
      <c r="M639" s="88"/>
      <c r="N639" s="88"/>
      <c r="O639" s="88"/>
      <c r="P639" s="88"/>
      <c r="Q639" s="88"/>
      <c r="R639" s="88"/>
      <c r="S639" s="88"/>
      <c r="T639" s="88"/>
      <c r="U639" s="88"/>
      <c r="V639" s="88"/>
      <c r="W639" s="88"/>
      <c r="X639" s="88"/>
      <c r="Y639" s="88"/>
      <c r="Z639" s="88"/>
    </row>
    <row r="640" spans="1:26" ht="12.75" customHeight="1" x14ac:dyDescent="0.35">
      <c r="A640" s="88"/>
      <c r="B640" s="88"/>
      <c r="C640" s="88"/>
      <c r="D640" s="88"/>
      <c r="E640" s="88"/>
      <c r="F640" s="88"/>
      <c r="G640" s="88"/>
      <c r="H640" s="88"/>
      <c r="I640" s="88"/>
      <c r="J640" s="88"/>
      <c r="K640" s="88"/>
      <c r="L640" s="88"/>
      <c r="M640" s="88"/>
      <c r="N640" s="88"/>
      <c r="O640" s="88"/>
      <c r="P640" s="88"/>
      <c r="Q640" s="88"/>
      <c r="R640" s="88"/>
      <c r="S640" s="88"/>
      <c r="T640" s="88"/>
      <c r="U640" s="88"/>
      <c r="V640" s="88"/>
      <c r="W640" s="88"/>
      <c r="X640" s="88"/>
      <c r="Y640" s="88"/>
      <c r="Z640" s="88"/>
    </row>
    <row r="641" spans="1:26" ht="12.75" customHeight="1" x14ac:dyDescent="0.35">
      <c r="A641" s="88"/>
      <c r="B641" s="88"/>
      <c r="C641" s="88"/>
      <c r="D641" s="88"/>
      <c r="E641" s="88"/>
      <c r="F641" s="88"/>
      <c r="G641" s="88"/>
      <c r="H641" s="88"/>
      <c r="I641" s="88"/>
      <c r="J641" s="88"/>
      <c r="K641" s="88"/>
      <c r="L641" s="88"/>
      <c r="M641" s="88"/>
      <c r="N641" s="88"/>
      <c r="O641" s="88"/>
      <c r="P641" s="88"/>
      <c r="Q641" s="88"/>
      <c r="R641" s="88"/>
      <c r="S641" s="88"/>
      <c r="T641" s="88"/>
      <c r="U641" s="88"/>
      <c r="V641" s="88"/>
      <c r="W641" s="88"/>
      <c r="X641" s="88"/>
      <c r="Y641" s="88"/>
      <c r="Z641" s="88"/>
    </row>
    <row r="642" spans="1:26" ht="12.75" customHeight="1" x14ac:dyDescent="0.35">
      <c r="A642" s="88"/>
      <c r="B642" s="88"/>
      <c r="C642" s="88"/>
      <c r="D642" s="88"/>
      <c r="E642" s="88"/>
      <c r="F642" s="88"/>
      <c r="G642" s="88"/>
      <c r="H642" s="88"/>
      <c r="I642" s="88"/>
      <c r="J642" s="88"/>
      <c r="K642" s="88"/>
      <c r="L642" s="88"/>
      <c r="M642" s="88"/>
      <c r="N642" s="88"/>
      <c r="O642" s="88"/>
      <c r="P642" s="88"/>
      <c r="Q642" s="88"/>
      <c r="R642" s="88"/>
      <c r="S642" s="88"/>
      <c r="T642" s="88"/>
      <c r="U642" s="88"/>
      <c r="V642" s="88"/>
      <c r="W642" s="88"/>
      <c r="X642" s="88"/>
      <c r="Y642" s="88"/>
      <c r="Z642" s="88"/>
    </row>
    <row r="643" spans="1:26" ht="12.75" customHeight="1" x14ac:dyDescent="0.35">
      <c r="A643" s="88"/>
      <c r="B643" s="88"/>
      <c r="C643" s="88"/>
      <c r="D643" s="88"/>
      <c r="E643" s="88"/>
      <c r="F643" s="88"/>
      <c r="G643" s="88"/>
      <c r="H643" s="88"/>
      <c r="I643" s="88"/>
      <c r="J643" s="88"/>
      <c r="K643" s="88"/>
      <c r="L643" s="88"/>
      <c r="M643" s="88"/>
      <c r="N643" s="88"/>
      <c r="O643" s="88"/>
      <c r="P643" s="88"/>
      <c r="Q643" s="88"/>
      <c r="R643" s="88"/>
      <c r="S643" s="88"/>
      <c r="T643" s="88"/>
      <c r="U643" s="88"/>
      <c r="V643" s="88"/>
      <c r="W643" s="88"/>
      <c r="X643" s="88"/>
      <c r="Y643" s="88"/>
      <c r="Z643" s="88"/>
    </row>
    <row r="644" spans="1:26" ht="12.75" customHeight="1" x14ac:dyDescent="0.35">
      <c r="A644" s="88"/>
      <c r="B644" s="88"/>
      <c r="C644" s="88"/>
      <c r="D644" s="88"/>
      <c r="E644" s="88"/>
      <c r="F644" s="88"/>
      <c r="G644" s="88"/>
      <c r="H644" s="88"/>
      <c r="I644" s="88"/>
      <c r="J644" s="88"/>
      <c r="K644" s="88"/>
      <c r="L644" s="88"/>
      <c r="M644" s="88"/>
      <c r="N644" s="88"/>
      <c r="O644" s="88"/>
      <c r="P644" s="88"/>
      <c r="Q644" s="88"/>
      <c r="R644" s="88"/>
      <c r="S644" s="88"/>
      <c r="T644" s="88"/>
      <c r="U644" s="88"/>
      <c r="V644" s="88"/>
      <c r="W644" s="88"/>
      <c r="X644" s="88"/>
      <c r="Y644" s="88"/>
      <c r="Z644" s="88"/>
    </row>
    <row r="645" spans="1:26" ht="12.75" customHeight="1" x14ac:dyDescent="0.35">
      <c r="A645" s="88"/>
      <c r="B645" s="88"/>
      <c r="C645" s="88"/>
      <c r="D645" s="88"/>
      <c r="E645" s="88"/>
      <c r="F645" s="88"/>
      <c r="G645" s="88"/>
      <c r="H645" s="88"/>
      <c r="I645" s="88"/>
      <c r="J645" s="88"/>
      <c r="K645" s="88"/>
      <c r="L645" s="88"/>
      <c r="M645" s="88"/>
      <c r="N645" s="88"/>
      <c r="O645" s="88"/>
      <c r="P645" s="88"/>
      <c r="Q645" s="88"/>
      <c r="R645" s="88"/>
      <c r="S645" s="88"/>
      <c r="T645" s="88"/>
      <c r="U645" s="88"/>
      <c r="V645" s="88"/>
      <c r="W645" s="88"/>
      <c r="X645" s="88"/>
      <c r="Y645" s="88"/>
      <c r="Z645" s="88"/>
    </row>
    <row r="646" spans="1:26" ht="12.75" customHeight="1" x14ac:dyDescent="0.35">
      <c r="A646" s="88"/>
      <c r="B646" s="88"/>
      <c r="C646" s="88"/>
      <c r="D646" s="88"/>
      <c r="E646" s="88"/>
      <c r="F646" s="88"/>
      <c r="G646" s="88"/>
      <c r="H646" s="88"/>
      <c r="I646" s="88"/>
      <c r="J646" s="88"/>
      <c r="K646" s="88"/>
      <c r="L646" s="88"/>
      <c r="M646" s="88"/>
      <c r="N646" s="88"/>
      <c r="O646" s="88"/>
      <c r="P646" s="88"/>
      <c r="Q646" s="88"/>
      <c r="R646" s="88"/>
      <c r="S646" s="88"/>
      <c r="T646" s="88"/>
      <c r="U646" s="88"/>
      <c r="V646" s="88"/>
      <c r="W646" s="88"/>
      <c r="X646" s="88"/>
      <c r="Y646" s="88"/>
      <c r="Z646" s="88"/>
    </row>
    <row r="647" spans="1:26" ht="12.75" customHeight="1" x14ac:dyDescent="0.35">
      <c r="A647" s="88"/>
      <c r="B647" s="88"/>
      <c r="C647" s="88"/>
      <c r="D647" s="88"/>
      <c r="E647" s="88"/>
      <c r="F647" s="88"/>
      <c r="G647" s="88"/>
      <c r="H647" s="88"/>
      <c r="I647" s="88"/>
      <c r="J647" s="88"/>
      <c r="K647" s="88"/>
      <c r="L647" s="88"/>
      <c r="M647" s="88"/>
      <c r="N647" s="88"/>
      <c r="O647" s="88"/>
      <c r="P647" s="88"/>
      <c r="Q647" s="88"/>
      <c r="R647" s="88"/>
      <c r="S647" s="88"/>
      <c r="T647" s="88"/>
      <c r="U647" s="88"/>
      <c r="V647" s="88"/>
      <c r="W647" s="88"/>
      <c r="X647" s="88"/>
      <c r="Y647" s="88"/>
      <c r="Z647" s="88"/>
    </row>
    <row r="648" spans="1:26" ht="12.75" customHeight="1" x14ac:dyDescent="0.35">
      <c r="A648" s="88"/>
      <c r="B648" s="88"/>
      <c r="C648" s="88"/>
      <c r="D648" s="88"/>
      <c r="E648" s="88"/>
      <c r="F648" s="88"/>
      <c r="G648" s="88"/>
      <c r="H648" s="88"/>
      <c r="I648" s="88"/>
      <c r="J648" s="88"/>
      <c r="K648" s="88"/>
      <c r="L648" s="88"/>
      <c r="M648" s="88"/>
      <c r="N648" s="88"/>
      <c r="O648" s="88"/>
      <c r="P648" s="88"/>
      <c r="Q648" s="88"/>
      <c r="R648" s="88"/>
      <c r="S648" s="88"/>
      <c r="T648" s="88"/>
      <c r="U648" s="88"/>
      <c r="V648" s="88"/>
      <c r="W648" s="88"/>
      <c r="X648" s="88"/>
      <c r="Y648" s="88"/>
      <c r="Z648" s="88"/>
    </row>
    <row r="649" spans="1:26" ht="12.75" customHeight="1" x14ac:dyDescent="0.35">
      <c r="A649" s="88"/>
      <c r="B649" s="88"/>
      <c r="C649" s="88"/>
      <c r="D649" s="88"/>
      <c r="E649" s="88"/>
      <c r="F649" s="88"/>
      <c r="G649" s="88"/>
      <c r="H649" s="88"/>
      <c r="I649" s="88"/>
      <c r="J649" s="88"/>
      <c r="K649" s="88"/>
      <c r="L649" s="88"/>
      <c r="M649" s="88"/>
      <c r="N649" s="88"/>
      <c r="O649" s="88"/>
      <c r="P649" s="88"/>
      <c r="Q649" s="88"/>
      <c r="R649" s="88"/>
      <c r="S649" s="88"/>
      <c r="T649" s="88"/>
      <c r="U649" s="88"/>
      <c r="V649" s="88"/>
      <c r="W649" s="88"/>
      <c r="X649" s="88"/>
      <c r="Y649" s="88"/>
      <c r="Z649" s="88"/>
    </row>
    <row r="650" spans="1:26" ht="12.75" customHeight="1" x14ac:dyDescent="0.35">
      <c r="A650" s="88"/>
      <c r="B650" s="88"/>
      <c r="C650" s="88"/>
      <c r="D650" s="88"/>
      <c r="E650" s="88"/>
      <c r="F650" s="88"/>
      <c r="G650" s="88"/>
      <c r="H650" s="88"/>
      <c r="I650" s="88"/>
      <c r="J650" s="88"/>
      <c r="K650" s="88"/>
      <c r="L650" s="88"/>
      <c r="M650" s="88"/>
      <c r="N650" s="88"/>
      <c r="O650" s="88"/>
      <c r="P650" s="88"/>
      <c r="Q650" s="88"/>
      <c r="R650" s="88"/>
      <c r="S650" s="88"/>
      <c r="T650" s="88"/>
      <c r="U650" s="88"/>
      <c r="V650" s="88"/>
      <c r="W650" s="88"/>
      <c r="X650" s="88"/>
      <c r="Y650" s="88"/>
      <c r="Z650" s="88"/>
    </row>
    <row r="651" spans="1:26" ht="12.75" customHeight="1" x14ac:dyDescent="0.35">
      <c r="A651" s="88"/>
      <c r="B651" s="88"/>
      <c r="C651" s="88"/>
      <c r="D651" s="88"/>
      <c r="E651" s="88"/>
      <c r="F651" s="88"/>
      <c r="G651" s="88"/>
      <c r="H651" s="88"/>
      <c r="I651" s="88"/>
      <c r="J651" s="88"/>
      <c r="K651" s="88"/>
      <c r="L651" s="88"/>
      <c r="M651" s="88"/>
      <c r="N651" s="88"/>
      <c r="O651" s="88"/>
      <c r="P651" s="88"/>
      <c r="Q651" s="88"/>
      <c r="R651" s="88"/>
      <c r="S651" s="88"/>
      <c r="T651" s="88"/>
      <c r="U651" s="88"/>
      <c r="V651" s="88"/>
      <c r="W651" s="88"/>
      <c r="X651" s="88"/>
      <c r="Y651" s="88"/>
      <c r="Z651" s="88"/>
    </row>
    <row r="652" spans="1:26" ht="12.75" customHeight="1" x14ac:dyDescent="0.35">
      <c r="A652" s="88"/>
      <c r="B652" s="88"/>
      <c r="C652" s="88"/>
      <c r="D652" s="88"/>
      <c r="E652" s="88"/>
      <c r="F652" s="88"/>
      <c r="G652" s="88"/>
      <c r="H652" s="88"/>
      <c r="I652" s="88"/>
      <c r="J652" s="88"/>
      <c r="K652" s="88"/>
      <c r="L652" s="88"/>
      <c r="M652" s="88"/>
      <c r="N652" s="88"/>
      <c r="O652" s="88"/>
      <c r="P652" s="88"/>
      <c r="Q652" s="88"/>
      <c r="R652" s="88"/>
      <c r="S652" s="88"/>
      <c r="T652" s="88"/>
      <c r="U652" s="88"/>
      <c r="V652" s="88"/>
      <c r="W652" s="88"/>
      <c r="X652" s="88"/>
      <c r="Y652" s="88"/>
      <c r="Z652" s="88"/>
    </row>
    <row r="653" spans="1:26" ht="12.75" customHeight="1" x14ac:dyDescent="0.35">
      <c r="A653" s="88"/>
      <c r="B653" s="88"/>
      <c r="C653" s="88"/>
      <c r="D653" s="88"/>
      <c r="E653" s="88"/>
      <c r="F653" s="88"/>
      <c r="G653" s="88"/>
      <c r="H653" s="88"/>
      <c r="I653" s="88"/>
      <c r="J653" s="88"/>
      <c r="K653" s="88"/>
      <c r="L653" s="88"/>
      <c r="M653" s="88"/>
      <c r="N653" s="88"/>
      <c r="O653" s="88"/>
      <c r="P653" s="88"/>
      <c r="Q653" s="88"/>
      <c r="R653" s="88"/>
      <c r="S653" s="88"/>
      <c r="T653" s="88"/>
      <c r="U653" s="88"/>
      <c r="V653" s="88"/>
      <c r="W653" s="88"/>
      <c r="X653" s="88"/>
      <c r="Y653" s="88"/>
      <c r="Z653" s="88"/>
    </row>
    <row r="654" spans="1:26" ht="12.75" customHeight="1" x14ac:dyDescent="0.35">
      <c r="A654" s="88"/>
      <c r="B654" s="88"/>
      <c r="C654" s="88"/>
      <c r="D654" s="88"/>
      <c r="E654" s="88"/>
      <c r="F654" s="88"/>
      <c r="G654" s="88"/>
      <c r="H654" s="88"/>
      <c r="I654" s="88"/>
      <c r="J654" s="88"/>
      <c r="K654" s="88"/>
      <c r="L654" s="88"/>
      <c r="M654" s="88"/>
      <c r="N654" s="88"/>
      <c r="O654" s="88"/>
      <c r="P654" s="88"/>
      <c r="Q654" s="88"/>
      <c r="R654" s="88"/>
      <c r="S654" s="88"/>
      <c r="T654" s="88"/>
      <c r="U654" s="88"/>
      <c r="V654" s="88"/>
      <c r="W654" s="88"/>
      <c r="X654" s="88"/>
      <c r="Y654" s="88"/>
      <c r="Z654" s="88"/>
    </row>
    <row r="655" spans="1:26" ht="12.75" customHeight="1" x14ac:dyDescent="0.35">
      <c r="A655" s="88"/>
      <c r="B655" s="88"/>
      <c r="C655" s="88"/>
      <c r="D655" s="88"/>
      <c r="E655" s="88"/>
      <c r="F655" s="88"/>
      <c r="G655" s="88"/>
      <c r="H655" s="88"/>
      <c r="I655" s="88"/>
      <c r="J655" s="88"/>
      <c r="K655" s="88"/>
      <c r="L655" s="88"/>
      <c r="M655" s="88"/>
      <c r="N655" s="88"/>
      <c r="O655" s="88"/>
      <c r="P655" s="88"/>
      <c r="Q655" s="88"/>
      <c r="R655" s="88"/>
      <c r="S655" s="88"/>
      <c r="T655" s="88"/>
      <c r="U655" s="88"/>
      <c r="V655" s="88"/>
      <c r="W655" s="88"/>
      <c r="X655" s="88"/>
      <c r="Y655" s="88"/>
      <c r="Z655" s="88"/>
    </row>
    <row r="656" spans="1:26" ht="12.75" customHeight="1" x14ac:dyDescent="0.35">
      <c r="A656" s="88"/>
      <c r="B656" s="88"/>
      <c r="C656" s="88"/>
      <c r="D656" s="88"/>
      <c r="E656" s="88"/>
      <c r="F656" s="88"/>
      <c r="G656" s="88"/>
      <c r="H656" s="88"/>
      <c r="I656" s="88"/>
      <c r="J656" s="88"/>
      <c r="K656" s="88"/>
      <c r="L656" s="88"/>
      <c r="M656" s="88"/>
      <c r="N656" s="88"/>
      <c r="O656" s="88"/>
      <c r="P656" s="88"/>
      <c r="Q656" s="88"/>
      <c r="R656" s="88"/>
      <c r="S656" s="88"/>
      <c r="T656" s="88"/>
      <c r="U656" s="88"/>
      <c r="V656" s="88"/>
      <c r="W656" s="88"/>
      <c r="X656" s="88"/>
      <c r="Y656" s="88"/>
      <c r="Z656" s="88"/>
    </row>
    <row r="657" spans="1:26" ht="12.75" customHeight="1" x14ac:dyDescent="0.35">
      <c r="A657" s="88"/>
      <c r="B657" s="88"/>
      <c r="C657" s="88"/>
      <c r="D657" s="88"/>
      <c r="E657" s="88"/>
      <c r="F657" s="88"/>
      <c r="G657" s="88"/>
      <c r="H657" s="88"/>
      <c r="I657" s="88"/>
      <c r="J657" s="88"/>
      <c r="K657" s="88"/>
      <c r="L657" s="88"/>
      <c r="M657" s="88"/>
      <c r="N657" s="88"/>
      <c r="O657" s="88"/>
      <c r="P657" s="88"/>
      <c r="Q657" s="88"/>
      <c r="R657" s="88"/>
      <c r="S657" s="88"/>
      <c r="T657" s="88"/>
      <c r="U657" s="88"/>
      <c r="V657" s="88"/>
      <c r="W657" s="88"/>
      <c r="X657" s="88"/>
      <c r="Y657" s="88"/>
      <c r="Z657" s="88"/>
    </row>
    <row r="658" spans="1:26" ht="12.75" customHeight="1" x14ac:dyDescent="0.35">
      <c r="A658" s="88"/>
      <c r="B658" s="88"/>
      <c r="C658" s="88"/>
      <c r="D658" s="88"/>
      <c r="E658" s="88"/>
      <c r="F658" s="88"/>
      <c r="G658" s="88"/>
      <c r="H658" s="88"/>
      <c r="I658" s="88"/>
      <c r="J658" s="88"/>
      <c r="K658" s="88"/>
      <c r="L658" s="88"/>
      <c r="M658" s="88"/>
      <c r="N658" s="88"/>
      <c r="O658" s="88"/>
      <c r="P658" s="88"/>
      <c r="Q658" s="88"/>
      <c r="R658" s="88"/>
      <c r="S658" s="88"/>
      <c r="T658" s="88"/>
      <c r="U658" s="88"/>
      <c r="V658" s="88"/>
      <c r="W658" s="88"/>
      <c r="X658" s="88"/>
      <c r="Y658" s="88"/>
      <c r="Z658" s="88"/>
    </row>
    <row r="659" spans="1:26" ht="12.75" customHeight="1" x14ac:dyDescent="0.35">
      <c r="A659" s="88"/>
      <c r="B659" s="88"/>
      <c r="C659" s="88"/>
      <c r="D659" s="88"/>
      <c r="E659" s="88"/>
      <c r="F659" s="88"/>
      <c r="G659" s="88"/>
      <c r="H659" s="88"/>
      <c r="I659" s="88"/>
      <c r="J659" s="88"/>
      <c r="K659" s="88"/>
      <c r="L659" s="88"/>
      <c r="M659" s="88"/>
      <c r="N659" s="88"/>
      <c r="O659" s="88"/>
      <c r="P659" s="88"/>
      <c r="Q659" s="88"/>
      <c r="R659" s="88"/>
      <c r="S659" s="88"/>
      <c r="T659" s="88"/>
      <c r="U659" s="88"/>
      <c r="V659" s="88"/>
      <c r="W659" s="88"/>
      <c r="X659" s="88"/>
      <c r="Y659" s="88"/>
      <c r="Z659" s="88"/>
    </row>
    <row r="660" spans="1:26" ht="12.75" customHeight="1" x14ac:dyDescent="0.35">
      <c r="A660" s="88"/>
      <c r="B660" s="88"/>
      <c r="C660" s="88"/>
      <c r="D660" s="88"/>
      <c r="E660" s="88"/>
      <c r="F660" s="88"/>
      <c r="G660" s="88"/>
      <c r="H660" s="88"/>
      <c r="I660" s="88"/>
      <c r="J660" s="88"/>
      <c r="K660" s="88"/>
      <c r="L660" s="88"/>
      <c r="M660" s="88"/>
      <c r="N660" s="88"/>
      <c r="O660" s="88"/>
      <c r="P660" s="88"/>
      <c r="Q660" s="88"/>
      <c r="R660" s="88"/>
      <c r="S660" s="88"/>
      <c r="T660" s="88"/>
      <c r="U660" s="88"/>
      <c r="V660" s="88"/>
      <c r="W660" s="88"/>
      <c r="X660" s="88"/>
      <c r="Y660" s="88"/>
      <c r="Z660" s="88"/>
    </row>
    <row r="661" spans="1:26" ht="12.75" customHeight="1" x14ac:dyDescent="0.35">
      <c r="A661" s="88"/>
      <c r="B661" s="88"/>
      <c r="C661" s="88"/>
      <c r="D661" s="88"/>
      <c r="E661" s="88"/>
      <c r="F661" s="88"/>
      <c r="G661" s="88"/>
      <c r="H661" s="88"/>
      <c r="I661" s="88"/>
      <c r="J661" s="88"/>
      <c r="K661" s="88"/>
      <c r="L661" s="88"/>
      <c r="M661" s="88"/>
      <c r="N661" s="88"/>
      <c r="O661" s="88"/>
      <c r="P661" s="88"/>
      <c r="Q661" s="88"/>
      <c r="R661" s="88"/>
      <c r="S661" s="88"/>
      <c r="T661" s="88"/>
      <c r="U661" s="88"/>
      <c r="V661" s="88"/>
      <c r="W661" s="88"/>
      <c r="X661" s="88"/>
      <c r="Y661" s="88"/>
      <c r="Z661" s="88"/>
    </row>
    <row r="662" spans="1:26" ht="12.75" customHeight="1" x14ac:dyDescent="0.35">
      <c r="A662" s="88"/>
      <c r="B662" s="88"/>
      <c r="C662" s="88"/>
      <c r="D662" s="88"/>
      <c r="E662" s="88"/>
      <c r="F662" s="88"/>
      <c r="G662" s="88"/>
      <c r="H662" s="88"/>
      <c r="I662" s="88"/>
      <c r="J662" s="88"/>
      <c r="K662" s="88"/>
      <c r="L662" s="88"/>
      <c r="M662" s="88"/>
      <c r="N662" s="88"/>
      <c r="O662" s="88"/>
      <c r="P662" s="88"/>
      <c r="Q662" s="88"/>
      <c r="R662" s="88"/>
      <c r="S662" s="88"/>
      <c r="T662" s="88"/>
      <c r="U662" s="88"/>
      <c r="V662" s="88"/>
      <c r="W662" s="88"/>
      <c r="X662" s="88"/>
      <c r="Y662" s="88"/>
      <c r="Z662" s="88"/>
    </row>
    <row r="663" spans="1:26" ht="12.75" customHeight="1" x14ac:dyDescent="0.35">
      <c r="A663" s="88"/>
      <c r="B663" s="88"/>
      <c r="C663" s="88"/>
      <c r="D663" s="88"/>
      <c r="E663" s="88"/>
      <c r="F663" s="88"/>
      <c r="G663" s="88"/>
      <c r="H663" s="88"/>
      <c r="I663" s="88"/>
      <c r="J663" s="88"/>
      <c r="K663" s="88"/>
      <c r="L663" s="88"/>
      <c r="M663" s="88"/>
      <c r="N663" s="88"/>
      <c r="O663" s="88"/>
      <c r="P663" s="88"/>
      <c r="Q663" s="88"/>
      <c r="R663" s="88"/>
      <c r="S663" s="88"/>
      <c r="T663" s="88"/>
      <c r="U663" s="88"/>
      <c r="V663" s="88"/>
      <c r="W663" s="88"/>
      <c r="X663" s="88"/>
      <c r="Y663" s="88"/>
      <c r="Z663" s="88"/>
    </row>
    <row r="664" spans="1:26" ht="12.75" customHeight="1" x14ac:dyDescent="0.35">
      <c r="A664" s="88"/>
      <c r="B664" s="88"/>
      <c r="C664" s="88"/>
      <c r="D664" s="88"/>
      <c r="E664" s="88"/>
      <c r="F664" s="88"/>
      <c r="G664" s="88"/>
      <c r="H664" s="88"/>
      <c r="I664" s="88"/>
      <c r="J664" s="88"/>
      <c r="K664" s="88"/>
      <c r="L664" s="88"/>
      <c r="M664" s="88"/>
      <c r="N664" s="88"/>
      <c r="O664" s="88"/>
      <c r="P664" s="88"/>
      <c r="Q664" s="88"/>
      <c r="R664" s="88"/>
      <c r="S664" s="88"/>
      <c r="T664" s="88"/>
      <c r="U664" s="88"/>
      <c r="V664" s="88"/>
      <c r="W664" s="88"/>
      <c r="X664" s="88"/>
      <c r="Y664" s="88"/>
      <c r="Z664" s="88"/>
    </row>
    <row r="665" spans="1:26" ht="12.75" customHeight="1" x14ac:dyDescent="0.35">
      <c r="A665" s="88"/>
      <c r="B665" s="88"/>
      <c r="C665" s="88"/>
      <c r="D665" s="88"/>
      <c r="E665" s="88"/>
      <c r="F665" s="88"/>
      <c r="G665" s="88"/>
      <c r="H665" s="88"/>
      <c r="I665" s="88"/>
      <c r="J665" s="88"/>
      <c r="K665" s="88"/>
      <c r="L665" s="88"/>
      <c r="M665" s="88"/>
      <c r="N665" s="88"/>
      <c r="O665" s="88"/>
      <c r="P665" s="88"/>
      <c r="Q665" s="88"/>
      <c r="R665" s="88"/>
      <c r="S665" s="88"/>
      <c r="T665" s="88"/>
      <c r="U665" s="88"/>
      <c r="V665" s="88"/>
      <c r="W665" s="88"/>
      <c r="X665" s="88"/>
      <c r="Y665" s="88"/>
      <c r="Z665" s="88"/>
    </row>
    <row r="666" spans="1:26" ht="12.75" customHeight="1" x14ac:dyDescent="0.35">
      <c r="A666" s="88"/>
      <c r="B666" s="88"/>
      <c r="C666" s="88"/>
      <c r="D666" s="88"/>
      <c r="E666" s="88"/>
      <c r="F666" s="88"/>
      <c r="G666" s="88"/>
      <c r="H666" s="88"/>
      <c r="I666" s="88"/>
      <c r="J666" s="88"/>
      <c r="K666" s="88"/>
      <c r="L666" s="88"/>
      <c r="M666" s="88"/>
      <c r="N666" s="88"/>
      <c r="O666" s="88"/>
      <c r="P666" s="88"/>
      <c r="Q666" s="88"/>
      <c r="R666" s="88"/>
      <c r="S666" s="88"/>
      <c r="T666" s="88"/>
      <c r="U666" s="88"/>
      <c r="V666" s="88"/>
      <c r="W666" s="88"/>
      <c r="X666" s="88"/>
      <c r="Y666" s="88"/>
      <c r="Z666" s="88"/>
    </row>
    <row r="667" spans="1:26" ht="12.75" customHeight="1" x14ac:dyDescent="0.35">
      <c r="A667" s="88"/>
      <c r="B667" s="88"/>
      <c r="C667" s="88"/>
      <c r="D667" s="88"/>
      <c r="E667" s="88"/>
      <c r="F667" s="88"/>
      <c r="G667" s="88"/>
      <c r="H667" s="88"/>
      <c r="I667" s="88"/>
      <c r="J667" s="88"/>
      <c r="K667" s="88"/>
      <c r="L667" s="88"/>
      <c r="M667" s="88"/>
      <c r="N667" s="88"/>
      <c r="O667" s="88"/>
      <c r="P667" s="88"/>
      <c r="Q667" s="88"/>
      <c r="R667" s="88"/>
      <c r="S667" s="88"/>
      <c r="T667" s="88"/>
      <c r="U667" s="88"/>
      <c r="V667" s="88"/>
      <c r="W667" s="88"/>
      <c r="X667" s="88"/>
      <c r="Y667" s="88"/>
      <c r="Z667" s="88"/>
    </row>
    <row r="668" spans="1:26" ht="12.75" customHeight="1" x14ac:dyDescent="0.35">
      <c r="A668" s="88"/>
      <c r="B668" s="88"/>
      <c r="C668" s="88"/>
      <c r="D668" s="88"/>
      <c r="E668" s="88"/>
      <c r="F668" s="88"/>
      <c r="G668" s="88"/>
      <c r="H668" s="88"/>
      <c r="I668" s="88"/>
      <c r="J668" s="88"/>
      <c r="K668" s="88"/>
      <c r="L668" s="88"/>
      <c r="M668" s="88"/>
      <c r="N668" s="88"/>
      <c r="O668" s="88"/>
      <c r="P668" s="88"/>
      <c r="Q668" s="88"/>
      <c r="R668" s="88"/>
      <c r="S668" s="88"/>
      <c r="T668" s="88"/>
      <c r="U668" s="88"/>
      <c r="V668" s="88"/>
      <c r="W668" s="88"/>
      <c r="X668" s="88"/>
      <c r="Y668" s="88"/>
      <c r="Z668" s="88"/>
    </row>
    <row r="669" spans="1:26" ht="12.75" customHeight="1" x14ac:dyDescent="0.35">
      <c r="A669" s="88"/>
      <c r="B669" s="88"/>
      <c r="C669" s="88"/>
      <c r="D669" s="88"/>
      <c r="E669" s="88"/>
      <c r="F669" s="88"/>
      <c r="G669" s="88"/>
      <c r="H669" s="88"/>
      <c r="I669" s="88"/>
      <c r="J669" s="88"/>
      <c r="K669" s="88"/>
      <c r="L669" s="88"/>
      <c r="M669" s="88"/>
      <c r="N669" s="88"/>
      <c r="O669" s="88"/>
      <c r="P669" s="88"/>
      <c r="Q669" s="88"/>
      <c r="R669" s="88"/>
      <c r="S669" s="88"/>
      <c r="T669" s="88"/>
      <c r="U669" s="88"/>
      <c r="V669" s="88"/>
      <c r="W669" s="88"/>
      <c r="X669" s="88"/>
      <c r="Y669" s="88"/>
      <c r="Z669" s="88"/>
    </row>
    <row r="670" spans="1:26" ht="12.75" customHeight="1" x14ac:dyDescent="0.35">
      <c r="A670" s="88"/>
      <c r="B670" s="88"/>
      <c r="C670" s="88"/>
      <c r="D670" s="88"/>
      <c r="E670" s="88"/>
      <c r="F670" s="88"/>
      <c r="G670" s="88"/>
      <c r="H670" s="88"/>
      <c r="I670" s="88"/>
      <c r="J670" s="88"/>
      <c r="K670" s="88"/>
      <c r="L670" s="88"/>
      <c r="M670" s="88"/>
      <c r="N670" s="88"/>
      <c r="O670" s="88"/>
      <c r="P670" s="88"/>
      <c r="Q670" s="88"/>
      <c r="R670" s="88"/>
      <c r="S670" s="88"/>
      <c r="T670" s="88"/>
      <c r="U670" s="88"/>
      <c r="V670" s="88"/>
      <c r="W670" s="88"/>
      <c r="X670" s="88"/>
      <c r="Y670" s="88"/>
      <c r="Z670" s="88"/>
    </row>
    <row r="671" spans="1:26" ht="12.75" customHeight="1" x14ac:dyDescent="0.35">
      <c r="A671" s="88"/>
      <c r="B671" s="88"/>
      <c r="C671" s="88"/>
      <c r="D671" s="88"/>
      <c r="E671" s="88"/>
      <c r="F671" s="88"/>
      <c r="G671" s="88"/>
      <c r="H671" s="88"/>
      <c r="I671" s="88"/>
      <c r="J671" s="88"/>
      <c r="K671" s="88"/>
      <c r="L671" s="88"/>
      <c r="M671" s="88"/>
      <c r="N671" s="88"/>
      <c r="O671" s="88"/>
      <c r="P671" s="88"/>
      <c r="Q671" s="88"/>
      <c r="R671" s="88"/>
      <c r="S671" s="88"/>
      <c r="T671" s="88"/>
      <c r="U671" s="88"/>
      <c r="V671" s="88"/>
      <c r="W671" s="88"/>
      <c r="X671" s="88"/>
      <c r="Y671" s="88"/>
      <c r="Z671" s="88"/>
    </row>
    <row r="672" spans="1:26" ht="12.75" customHeight="1" x14ac:dyDescent="0.35">
      <c r="A672" s="88"/>
      <c r="B672" s="88"/>
      <c r="C672" s="88"/>
      <c r="D672" s="88"/>
      <c r="E672" s="88"/>
      <c r="F672" s="88"/>
      <c r="G672" s="88"/>
      <c r="H672" s="88"/>
      <c r="I672" s="88"/>
      <c r="J672" s="88"/>
      <c r="K672" s="88"/>
      <c r="L672" s="88"/>
      <c r="M672" s="88"/>
      <c r="N672" s="88"/>
      <c r="O672" s="88"/>
      <c r="P672" s="88"/>
      <c r="Q672" s="88"/>
      <c r="R672" s="88"/>
      <c r="S672" s="88"/>
      <c r="T672" s="88"/>
      <c r="U672" s="88"/>
      <c r="V672" s="88"/>
      <c r="W672" s="88"/>
      <c r="X672" s="88"/>
      <c r="Y672" s="88"/>
      <c r="Z672" s="88"/>
    </row>
    <row r="673" spans="1:26" ht="12.75" customHeight="1" x14ac:dyDescent="0.35">
      <c r="A673" s="88"/>
      <c r="B673" s="88"/>
      <c r="C673" s="88"/>
      <c r="D673" s="88"/>
      <c r="E673" s="88"/>
      <c r="F673" s="88"/>
      <c r="G673" s="88"/>
      <c r="H673" s="88"/>
      <c r="I673" s="88"/>
      <c r="J673" s="88"/>
      <c r="K673" s="88"/>
      <c r="L673" s="88"/>
      <c r="M673" s="88"/>
      <c r="N673" s="88"/>
      <c r="O673" s="88"/>
      <c r="P673" s="88"/>
      <c r="Q673" s="88"/>
      <c r="R673" s="88"/>
      <c r="S673" s="88"/>
      <c r="T673" s="88"/>
      <c r="U673" s="88"/>
      <c r="V673" s="88"/>
      <c r="W673" s="88"/>
      <c r="X673" s="88"/>
      <c r="Y673" s="88"/>
      <c r="Z673" s="88"/>
    </row>
    <row r="674" spans="1:26" ht="12.75" customHeight="1" x14ac:dyDescent="0.35">
      <c r="A674" s="88"/>
      <c r="B674" s="88"/>
      <c r="C674" s="88"/>
      <c r="D674" s="88"/>
      <c r="E674" s="88"/>
      <c r="F674" s="88"/>
      <c r="G674" s="88"/>
      <c r="H674" s="88"/>
      <c r="I674" s="88"/>
      <c r="J674" s="88"/>
      <c r="K674" s="88"/>
      <c r="L674" s="88"/>
      <c r="M674" s="88"/>
      <c r="N674" s="88"/>
      <c r="O674" s="88"/>
      <c r="P674" s="88"/>
      <c r="Q674" s="88"/>
      <c r="R674" s="88"/>
      <c r="S674" s="88"/>
      <c r="T674" s="88"/>
      <c r="U674" s="88"/>
      <c r="V674" s="88"/>
      <c r="W674" s="88"/>
      <c r="X674" s="88"/>
      <c r="Y674" s="88"/>
      <c r="Z674" s="88"/>
    </row>
    <row r="675" spans="1:26" ht="12.75" customHeight="1" x14ac:dyDescent="0.35">
      <c r="A675" s="88"/>
      <c r="B675" s="88"/>
      <c r="C675" s="88"/>
      <c r="D675" s="88"/>
      <c r="E675" s="88"/>
      <c r="F675" s="88"/>
      <c r="G675" s="88"/>
      <c r="H675" s="88"/>
      <c r="I675" s="88"/>
      <c r="J675" s="88"/>
      <c r="K675" s="88"/>
      <c r="L675" s="88"/>
      <c r="M675" s="88"/>
      <c r="N675" s="88"/>
      <c r="O675" s="88"/>
      <c r="P675" s="88"/>
      <c r="Q675" s="88"/>
      <c r="R675" s="88"/>
      <c r="S675" s="88"/>
      <c r="T675" s="88"/>
      <c r="U675" s="88"/>
      <c r="V675" s="88"/>
      <c r="W675" s="88"/>
      <c r="X675" s="88"/>
      <c r="Y675" s="88"/>
      <c r="Z675" s="88"/>
    </row>
    <row r="676" spans="1:26" ht="12.75" customHeight="1" x14ac:dyDescent="0.35">
      <c r="A676" s="88"/>
      <c r="B676" s="88"/>
      <c r="C676" s="88"/>
      <c r="D676" s="88"/>
      <c r="E676" s="88"/>
      <c r="F676" s="88"/>
      <c r="G676" s="88"/>
      <c r="H676" s="88"/>
      <c r="I676" s="88"/>
      <c r="J676" s="88"/>
      <c r="K676" s="88"/>
      <c r="L676" s="88"/>
      <c r="M676" s="88"/>
      <c r="N676" s="88"/>
      <c r="O676" s="88"/>
      <c r="P676" s="88"/>
      <c r="Q676" s="88"/>
      <c r="R676" s="88"/>
      <c r="S676" s="88"/>
      <c r="T676" s="88"/>
      <c r="U676" s="88"/>
      <c r="V676" s="88"/>
      <c r="W676" s="88"/>
      <c r="X676" s="88"/>
      <c r="Y676" s="88"/>
      <c r="Z676" s="88"/>
    </row>
    <row r="677" spans="1:26" ht="12.75" customHeight="1" x14ac:dyDescent="0.35">
      <c r="A677" s="88"/>
      <c r="B677" s="88"/>
      <c r="C677" s="88"/>
      <c r="D677" s="88"/>
      <c r="E677" s="88"/>
      <c r="F677" s="88"/>
      <c r="G677" s="88"/>
      <c r="H677" s="88"/>
      <c r="I677" s="88"/>
      <c r="J677" s="88"/>
      <c r="K677" s="88"/>
      <c r="L677" s="88"/>
      <c r="M677" s="88"/>
      <c r="N677" s="88"/>
      <c r="O677" s="88"/>
      <c r="P677" s="88"/>
      <c r="Q677" s="88"/>
      <c r="R677" s="88"/>
      <c r="S677" s="88"/>
      <c r="T677" s="88"/>
      <c r="U677" s="88"/>
      <c r="V677" s="88"/>
      <c r="W677" s="88"/>
      <c r="X677" s="88"/>
      <c r="Y677" s="88"/>
      <c r="Z677" s="88"/>
    </row>
    <row r="678" spans="1:26" ht="12.75" customHeight="1" x14ac:dyDescent="0.35">
      <c r="A678" s="88"/>
      <c r="B678" s="88"/>
      <c r="C678" s="88"/>
      <c r="D678" s="88"/>
      <c r="E678" s="88"/>
      <c r="F678" s="88"/>
      <c r="G678" s="88"/>
      <c r="H678" s="88"/>
      <c r="I678" s="88"/>
      <c r="J678" s="88"/>
      <c r="K678" s="88"/>
      <c r="L678" s="88"/>
      <c r="M678" s="88"/>
      <c r="N678" s="88"/>
      <c r="O678" s="88"/>
      <c r="P678" s="88"/>
      <c r="Q678" s="88"/>
      <c r="R678" s="88"/>
      <c r="S678" s="88"/>
      <c r="T678" s="88"/>
      <c r="U678" s="88"/>
      <c r="V678" s="88"/>
      <c r="W678" s="88"/>
      <c r="X678" s="88"/>
      <c r="Y678" s="88"/>
      <c r="Z678" s="88"/>
    </row>
    <row r="679" spans="1:26" ht="12.75" customHeight="1" x14ac:dyDescent="0.35">
      <c r="A679" s="88"/>
      <c r="B679" s="88"/>
      <c r="C679" s="88"/>
      <c r="D679" s="88"/>
      <c r="E679" s="88"/>
      <c r="F679" s="88"/>
      <c r="G679" s="88"/>
      <c r="H679" s="88"/>
      <c r="I679" s="88"/>
      <c r="J679" s="88"/>
      <c r="K679" s="88"/>
      <c r="L679" s="88"/>
      <c r="M679" s="88"/>
      <c r="N679" s="88"/>
      <c r="O679" s="88"/>
      <c r="P679" s="88"/>
      <c r="Q679" s="88"/>
      <c r="R679" s="88"/>
      <c r="S679" s="88"/>
      <c r="T679" s="88"/>
      <c r="U679" s="88"/>
      <c r="V679" s="88"/>
      <c r="W679" s="88"/>
      <c r="X679" s="88"/>
      <c r="Y679" s="88"/>
      <c r="Z679" s="88"/>
    </row>
    <row r="680" spans="1:26" ht="12.75" customHeight="1" x14ac:dyDescent="0.35">
      <c r="A680" s="88"/>
      <c r="B680" s="88"/>
      <c r="C680" s="88"/>
      <c r="D680" s="88"/>
      <c r="E680" s="88"/>
      <c r="F680" s="88"/>
      <c r="G680" s="88"/>
      <c r="H680" s="88"/>
      <c r="I680" s="88"/>
      <c r="J680" s="88"/>
      <c r="K680" s="88"/>
      <c r="L680" s="88"/>
      <c r="M680" s="88"/>
      <c r="N680" s="88"/>
      <c r="O680" s="88"/>
      <c r="P680" s="88"/>
      <c r="Q680" s="88"/>
      <c r="R680" s="88"/>
      <c r="S680" s="88"/>
      <c r="T680" s="88"/>
      <c r="U680" s="88"/>
      <c r="V680" s="88"/>
      <c r="W680" s="88"/>
      <c r="X680" s="88"/>
      <c r="Y680" s="88"/>
      <c r="Z680" s="88"/>
    </row>
    <row r="681" spans="1:26" ht="12.75" customHeight="1" x14ac:dyDescent="0.35">
      <c r="A681" s="88"/>
      <c r="B681" s="88"/>
      <c r="C681" s="88"/>
      <c r="D681" s="88"/>
      <c r="E681" s="88"/>
      <c r="F681" s="88"/>
      <c r="G681" s="88"/>
      <c r="H681" s="88"/>
      <c r="I681" s="88"/>
      <c r="J681" s="88"/>
      <c r="K681" s="88"/>
      <c r="L681" s="88"/>
      <c r="M681" s="88"/>
      <c r="N681" s="88"/>
      <c r="O681" s="88"/>
      <c r="P681" s="88"/>
      <c r="Q681" s="88"/>
      <c r="R681" s="88"/>
      <c r="S681" s="88"/>
      <c r="T681" s="88"/>
      <c r="U681" s="88"/>
      <c r="V681" s="88"/>
      <c r="W681" s="88"/>
      <c r="X681" s="88"/>
      <c r="Y681" s="88"/>
      <c r="Z681" s="88"/>
    </row>
    <row r="682" spans="1:26" ht="12.75" customHeight="1" x14ac:dyDescent="0.35">
      <c r="A682" s="88"/>
      <c r="B682" s="88"/>
      <c r="C682" s="88"/>
      <c r="D682" s="88"/>
      <c r="E682" s="88"/>
      <c r="F682" s="88"/>
      <c r="G682" s="88"/>
      <c r="H682" s="88"/>
      <c r="I682" s="88"/>
      <c r="J682" s="88"/>
      <c r="K682" s="88"/>
      <c r="L682" s="88"/>
      <c r="M682" s="88"/>
      <c r="N682" s="88"/>
      <c r="O682" s="88"/>
      <c r="P682" s="88"/>
      <c r="Q682" s="88"/>
      <c r="R682" s="88"/>
      <c r="S682" s="88"/>
      <c r="T682" s="88"/>
      <c r="U682" s="88"/>
      <c r="V682" s="88"/>
      <c r="W682" s="88"/>
      <c r="X682" s="88"/>
      <c r="Y682" s="88"/>
      <c r="Z682" s="88"/>
    </row>
    <row r="683" spans="1:26" ht="12.75" customHeight="1" x14ac:dyDescent="0.35">
      <c r="A683" s="88"/>
      <c r="B683" s="88"/>
      <c r="C683" s="88"/>
      <c r="D683" s="88"/>
      <c r="E683" s="88"/>
      <c r="F683" s="88"/>
      <c r="G683" s="88"/>
      <c r="H683" s="88"/>
      <c r="I683" s="88"/>
      <c r="J683" s="88"/>
      <c r="K683" s="88"/>
      <c r="L683" s="88"/>
      <c r="M683" s="88"/>
      <c r="N683" s="88"/>
      <c r="O683" s="88"/>
      <c r="P683" s="88"/>
      <c r="Q683" s="88"/>
      <c r="R683" s="88"/>
      <c r="S683" s="88"/>
      <c r="T683" s="88"/>
      <c r="U683" s="88"/>
      <c r="V683" s="88"/>
      <c r="W683" s="88"/>
      <c r="X683" s="88"/>
      <c r="Y683" s="88"/>
      <c r="Z683" s="88"/>
    </row>
    <row r="684" spans="1:26" ht="12.75" customHeight="1" x14ac:dyDescent="0.35">
      <c r="A684" s="88"/>
      <c r="B684" s="88"/>
      <c r="C684" s="88"/>
      <c r="D684" s="88"/>
      <c r="E684" s="88"/>
      <c r="F684" s="88"/>
      <c r="G684" s="88"/>
      <c r="H684" s="88"/>
      <c r="I684" s="88"/>
      <c r="J684" s="88"/>
      <c r="K684" s="88"/>
      <c r="L684" s="88"/>
      <c r="M684" s="88"/>
      <c r="N684" s="88"/>
      <c r="O684" s="88"/>
      <c r="P684" s="88"/>
      <c r="Q684" s="88"/>
      <c r="R684" s="88"/>
      <c r="S684" s="88"/>
      <c r="T684" s="88"/>
      <c r="U684" s="88"/>
      <c r="V684" s="88"/>
      <c r="W684" s="88"/>
      <c r="X684" s="88"/>
      <c r="Y684" s="88"/>
      <c r="Z684" s="88"/>
    </row>
    <row r="685" spans="1:26" ht="12.75" customHeight="1" x14ac:dyDescent="0.35">
      <c r="A685" s="88"/>
      <c r="B685" s="88"/>
      <c r="C685" s="88"/>
      <c r="D685" s="88"/>
      <c r="E685" s="88"/>
      <c r="F685" s="88"/>
      <c r="G685" s="88"/>
      <c r="H685" s="88"/>
      <c r="I685" s="88"/>
      <c r="J685" s="88"/>
      <c r="K685" s="88"/>
      <c r="L685" s="88"/>
      <c r="M685" s="88"/>
      <c r="N685" s="88"/>
      <c r="O685" s="88"/>
      <c r="P685" s="88"/>
      <c r="Q685" s="88"/>
      <c r="R685" s="88"/>
      <c r="S685" s="88"/>
      <c r="T685" s="88"/>
      <c r="U685" s="88"/>
      <c r="V685" s="88"/>
      <c r="W685" s="88"/>
      <c r="X685" s="88"/>
      <c r="Y685" s="88"/>
      <c r="Z685" s="88"/>
    </row>
    <row r="686" spans="1:26" ht="12.75" customHeight="1" x14ac:dyDescent="0.35">
      <c r="A686" s="88"/>
      <c r="B686" s="88"/>
      <c r="C686" s="88"/>
      <c r="D686" s="88"/>
      <c r="E686" s="88"/>
      <c r="F686" s="88"/>
      <c r="G686" s="88"/>
      <c r="H686" s="88"/>
      <c r="I686" s="88"/>
      <c r="J686" s="88"/>
      <c r="K686" s="88"/>
      <c r="L686" s="88"/>
      <c r="M686" s="88"/>
      <c r="N686" s="88"/>
      <c r="O686" s="88"/>
      <c r="P686" s="88"/>
      <c r="Q686" s="88"/>
      <c r="R686" s="88"/>
      <c r="S686" s="88"/>
      <c r="T686" s="88"/>
      <c r="U686" s="88"/>
      <c r="V686" s="88"/>
      <c r="W686" s="88"/>
      <c r="X686" s="88"/>
      <c r="Y686" s="88"/>
      <c r="Z686" s="88"/>
    </row>
    <row r="687" spans="1:26" ht="12.75" customHeight="1" x14ac:dyDescent="0.35">
      <c r="A687" s="88"/>
      <c r="B687" s="88"/>
      <c r="C687" s="88"/>
      <c r="D687" s="88"/>
      <c r="E687" s="88"/>
      <c r="F687" s="88"/>
      <c r="G687" s="88"/>
      <c r="H687" s="88"/>
      <c r="I687" s="88"/>
      <c r="J687" s="88"/>
      <c r="K687" s="88"/>
      <c r="L687" s="88"/>
      <c r="M687" s="88"/>
      <c r="N687" s="88"/>
      <c r="O687" s="88"/>
      <c r="P687" s="88"/>
      <c r="Q687" s="88"/>
      <c r="R687" s="88"/>
      <c r="S687" s="88"/>
      <c r="T687" s="88"/>
      <c r="U687" s="88"/>
      <c r="V687" s="88"/>
      <c r="W687" s="88"/>
      <c r="X687" s="88"/>
      <c r="Y687" s="88"/>
      <c r="Z687" s="88"/>
    </row>
    <row r="688" spans="1:26" ht="12.75" customHeight="1" x14ac:dyDescent="0.35">
      <c r="A688" s="88"/>
      <c r="B688" s="88"/>
      <c r="C688" s="88"/>
      <c r="D688" s="88"/>
      <c r="E688" s="88"/>
      <c r="F688" s="88"/>
      <c r="G688" s="88"/>
      <c r="H688" s="88"/>
      <c r="I688" s="88"/>
      <c r="J688" s="88"/>
      <c r="K688" s="88"/>
      <c r="L688" s="88"/>
      <c r="M688" s="88"/>
      <c r="N688" s="88"/>
      <c r="O688" s="88"/>
      <c r="P688" s="88"/>
      <c r="Q688" s="88"/>
      <c r="R688" s="88"/>
      <c r="S688" s="88"/>
      <c r="T688" s="88"/>
      <c r="U688" s="88"/>
      <c r="V688" s="88"/>
      <c r="W688" s="88"/>
      <c r="X688" s="88"/>
      <c r="Y688" s="88"/>
      <c r="Z688" s="88"/>
    </row>
    <row r="689" spans="1:26" ht="12.75" customHeight="1" x14ac:dyDescent="0.35">
      <c r="A689" s="88"/>
      <c r="B689" s="88"/>
      <c r="C689" s="88"/>
      <c r="D689" s="88"/>
      <c r="E689" s="88"/>
      <c r="F689" s="88"/>
      <c r="G689" s="88"/>
      <c r="H689" s="88"/>
      <c r="I689" s="88"/>
      <c r="J689" s="88"/>
      <c r="K689" s="88"/>
      <c r="L689" s="88"/>
      <c r="M689" s="88"/>
      <c r="N689" s="88"/>
      <c r="O689" s="88"/>
      <c r="P689" s="88"/>
      <c r="Q689" s="88"/>
      <c r="R689" s="88"/>
      <c r="S689" s="88"/>
      <c r="T689" s="88"/>
      <c r="U689" s="88"/>
      <c r="V689" s="88"/>
      <c r="W689" s="88"/>
      <c r="X689" s="88"/>
      <c r="Y689" s="88"/>
      <c r="Z689" s="88"/>
    </row>
    <row r="690" spans="1:26" ht="12.75" customHeight="1" x14ac:dyDescent="0.35">
      <c r="A690" s="88"/>
      <c r="B690" s="88"/>
      <c r="C690" s="88"/>
      <c r="D690" s="88"/>
      <c r="E690" s="88"/>
      <c r="F690" s="88"/>
      <c r="G690" s="88"/>
      <c r="H690" s="88"/>
      <c r="I690" s="88"/>
      <c r="J690" s="88"/>
      <c r="K690" s="88"/>
      <c r="L690" s="88"/>
      <c r="M690" s="88"/>
      <c r="N690" s="88"/>
      <c r="O690" s="88"/>
      <c r="P690" s="88"/>
      <c r="Q690" s="88"/>
      <c r="R690" s="88"/>
      <c r="S690" s="88"/>
      <c r="T690" s="88"/>
      <c r="U690" s="88"/>
      <c r="V690" s="88"/>
      <c r="W690" s="88"/>
      <c r="X690" s="88"/>
      <c r="Y690" s="88"/>
      <c r="Z690" s="88"/>
    </row>
    <row r="691" spans="1:26" ht="12.75" customHeight="1" x14ac:dyDescent="0.35">
      <c r="A691" s="88"/>
      <c r="B691" s="88"/>
      <c r="C691" s="88"/>
      <c r="D691" s="88"/>
      <c r="E691" s="88"/>
      <c r="F691" s="88"/>
      <c r="G691" s="88"/>
      <c r="H691" s="88"/>
      <c r="I691" s="88"/>
      <c r="J691" s="88"/>
      <c r="K691" s="88"/>
      <c r="L691" s="88"/>
      <c r="M691" s="88"/>
      <c r="N691" s="88"/>
      <c r="O691" s="88"/>
      <c r="P691" s="88"/>
      <c r="Q691" s="88"/>
      <c r="R691" s="88"/>
      <c r="S691" s="88"/>
      <c r="T691" s="88"/>
      <c r="U691" s="88"/>
      <c r="V691" s="88"/>
      <c r="W691" s="88"/>
      <c r="X691" s="88"/>
      <c r="Y691" s="88"/>
      <c r="Z691" s="88"/>
    </row>
    <row r="692" spans="1:26" ht="12.75" customHeight="1" x14ac:dyDescent="0.35">
      <c r="A692" s="88"/>
      <c r="B692" s="88"/>
      <c r="C692" s="88"/>
      <c r="D692" s="88"/>
      <c r="E692" s="88"/>
      <c r="F692" s="88"/>
      <c r="G692" s="88"/>
      <c r="H692" s="88"/>
      <c r="I692" s="88"/>
      <c r="J692" s="88"/>
      <c r="K692" s="88"/>
      <c r="L692" s="88"/>
      <c r="M692" s="88"/>
      <c r="N692" s="88"/>
      <c r="O692" s="88"/>
      <c r="P692" s="88"/>
      <c r="Q692" s="88"/>
      <c r="R692" s="88"/>
      <c r="S692" s="88"/>
      <c r="T692" s="88"/>
      <c r="U692" s="88"/>
      <c r="V692" s="88"/>
      <c r="W692" s="88"/>
      <c r="X692" s="88"/>
      <c r="Y692" s="88"/>
      <c r="Z692" s="88"/>
    </row>
    <row r="693" spans="1:26" ht="12.75" customHeight="1" x14ac:dyDescent="0.35">
      <c r="A693" s="88"/>
      <c r="B693" s="88"/>
      <c r="C693" s="88"/>
      <c r="D693" s="88"/>
      <c r="E693" s="88"/>
      <c r="F693" s="88"/>
      <c r="G693" s="88"/>
      <c r="H693" s="88"/>
      <c r="I693" s="88"/>
      <c r="J693" s="88"/>
      <c r="K693" s="88"/>
      <c r="L693" s="88"/>
      <c r="M693" s="88"/>
      <c r="N693" s="88"/>
      <c r="O693" s="88"/>
      <c r="P693" s="88"/>
      <c r="Q693" s="88"/>
      <c r="R693" s="88"/>
      <c r="S693" s="88"/>
      <c r="T693" s="88"/>
      <c r="U693" s="88"/>
      <c r="V693" s="88"/>
      <c r="W693" s="88"/>
      <c r="X693" s="88"/>
      <c r="Y693" s="88"/>
      <c r="Z693" s="88"/>
    </row>
    <row r="694" spans="1:26" ht="12.75" customHeight="1" x14ac:dyDescent="0.35">
      <c r="A694" s="88"/>
      <c r="B694" s="88"/>
      <c r="C694" s="88"/>
      <c r="D694" s="88"/>
      <c r="E694" s="88"/>
      <c r="F694" s="88"/>
      <c r="G694" s="88"/>
      <c r="H694" s="88"/>
      <c r="I694" s="88"/>
      <c r="J694" s="88"/>
      <c r="K694" s="88"/>
      <c r="L694" s="88"/>
      <c r="M694" s="88"/>
      <c r="N694" s="88"/>
      <c r="O694" s="88"/>
      <c r="P694" s="88"/>
      <c r="Q694" s="88"/>
      <c r="R694" s="88"/>
      <c r="S694" s="88"/>
      <c r="T694" s="88"/>
      <c r="U694" s="88"/>
      <c r="V694" s="88"/>
      <c r="W694" s="88"/>
      <c r="X694" s="88"/>
      <c r="Y694" s="88"/>
      <c r="Z694" s="88"/>
    </row>
    <row r="695" spans="1:26" ht="12.75" customHeight="1" x14ac:dyDescent="0.35">
      <c r="A695" s="88"/>
      <c r="B695" s="88"/>
      <c r="C695" s="88"/>
      <c r="D695" s="88"/>
      <c r="E695" s="88"/>
      <c r="F695" s="88"/>
      <c r="G695" s="88"/>
      <c r="H695" s="88"/>
      <c r="I695" s="88"/>
      <c r="J695" s="88"/>
      <c r="K695" s="88"/>
      <c r="L695" s="88"/>
      <c r="M695" s="88"/>
      <c r="N695" s="88"/>
      <c r="O695" s="88"/>
      <c r="P695" s="88"/>
      <c r="Q695" s="88"/>
      <c r="R695" s="88"/>
      <c r="S695" s="88"/>
      <c r="T695" s="88"/>
      <c r="U695" s="88"/>
      <c r="V695" s="88"/>
      <c r="W695" s="88"/>
      <c r="X695" s="88"/>
      <c r="Y695" s="88"/>
      <c r="Z695" s="88"/>
    </row>
    <row r="696" spans="1:26" ht="12.75" customHeight="1" x14ac:dyDescent="0.35">
      <c r="A696" s="88"/>
      <c r="B696" s="88"/>
      <c r="C696" s="88"/>
      <c r="D696" s="88"/>
      <c r="E696" s="88"/>
      <c r="F696" s="88"/>
      <c r="G696" s="88"/>
      <c r="H696" s="88"/>
      <c r="I696" s="88"/>
      <c r="J696" s="88"/>
      <c r="K696" s="88"/>
      <c r="L696" s="88"/>
      <c r="M696" s="88"/>
      <c r="N696" s="88"/>
      <c r="O696" s="88"/>
      <c r="P696" s="88"/>
      <c r="Q696" s="88"/>
      <c r="R696" s="88"/>
      <c r="S696" s="88"/>
      <c r="T696" s="88"/>
      <c r="U696" s="88"/>
      <c r="V696" s="88"/>
      <c r="W696" s="88"/>
      <c r="X696" s="88"/>
      <c r="Y696" s="88"/>
      <c r="Z696" s="88"/>
    </row>
    <row r="697" spans="1:26" ht="12.75" customHeight="1" x14ac:dyDescent="0.35">
      <c r="A697" s="88"/>
      <c r="B697" s="88"/>
      <c r="C697" s="88"/>
      <c r="D697" s="88"/>
      <c r="E697" s="88"/>
      <c r="F697" s="88"/>
      <c r="G697" s="88"/>
      <c r="H697" s="88"/>
      <c r="I697" s="88"/>
      <c r="J697" s="88"/>
      <c r="K697" s="88"/>
      <c r="L697" s="88"/>
      <c r="M697" s="88"/>
      <c r="N697" s="88"/>
      <c r="O697" s="88"/>
      <c r="P697" s="88"/>
      <c r="Q697" s="88"/>
      <c r="R697" s="88"/>
      <c r="S697" s="88"/>
      <c r="T697" s="88"/>
      <c r="U697" s="88"/>
      <c r="V697" s="88"/>
      <c r="W697" s="88"/>
      <c r="X697" s="88"/>
      <c r="Y697" s="88"/>
      <c r="Z697" s="88"/>
    </row>
    <row r="698" spans="1:26" ht="12.75" customHeight="1" x14ac:dyDescent="0.35">
      <c r="A698" s="88"/>
      <c r="B698" s="88"/>
      <c r="C698" s="88"/>
      <c r="D698" s="88"/>
      <c r="E698" s="88"/>
      <c r="F698" s="88"/>
      <c r="G698" s="88"/>
      <c r="H698" s="88"/>
      <c r="I698" s="88"/>
      <c r="J698" s="88"/>
      <c r="K698" s="88"/>
      <c r="L698" s="88"/>
      <c r="M698" s="88"/>
      <c r="N698" s="88"/>
      <c r="O698" s="88"/>
      <c r="P698" s="88"/>
      <c r="Q698" s="88"/>
      <c r="R698" s="88"/>
      <c r="S698" s="88"/>
      <c r="T698" s="88"/>
      <c r="U698" s="88"/>
      <c r="V698" s="88"/>
      <c r="W698" s="88"/>
      <c r="X698" s="88"/>
      <c r="Y698" s="88"/>
      <c r="Z698" s="88"/>
    </row>
    <row r="699" spans="1:26" ht="12.75" customHeight="1" x14ac:dyDescent="0.35">
      <c r="A699" s="88"/>
      <c r="B699" s="88"/>
      <c r="C699" s="88"/>
      <c r="D699" s="88"/>
      <c r="E699" s="88"/>
      <c r="F699" s="88"/>
      <c r="G699" s="88"/>
      <c r="H699" s="88"/>
      <c r="I699" s="88"/>
      <c r="J699" s="88"/>
      <c r="K699" s="88"/>
      <c r="L699" s="88"/>
      <c r="M699" s="88"/>
      <c r="N699" s="88"/>
      <c r="O699" s="88"/>
      <c r="P699" s="88"/>
      <c r="Q699" s="88"/>
      <c r="R699" s="88"/>
      <c r="S699" s="88"/>
      <c r="T699" s="88"/>
      <c r="U699" s="88"/>
      <c r="V699" s="88"/>
      <c r="W699" s="88"/>
      <c r="X699" s="88"/>
      <c r="Y699" s="88"/>
      <c r="Z699" s="88"/>
    </row>
    <row r="700" spans="1:26" ht="12.75" customHeight="1" x14ac:dyDescent="0.35">
      <c r="A700" s="88"/>
      <c r="B700" s="88"/>
      <c r="C700" s="88"/>
      <c r="D700" s="88"/>
      <c r="E700" s="88"/>
      <c r="F700" s="88"/>
      <c r="G700" s="88"/>
      <c r="H700" s="88"/>
      <c r="I700" s="88"/>
      <c r="J700" s="88"/>
      <c r="K700" s="88"/>
      <c r="L700" s="88"/>
      <c r="M700" s="88"/>
      <c r="N700" s="88"/>
      <c r="O700" s="88"/>
      <c r="P700" s="88"/>
      <c r="Q700" s="88"/>
      <c r="R700" s="88"/>
      <c r="S700" s="88"/>
      <c r="T700" s="88"/>
      <c r="U700" s="88"/>
      <c r="V700" s="88"/>
      <c r="W700" s="88"/>
      <c r="X700" s="88"/>
      <c r="Y700" s="88"/>
      <c r="Z700" s="88"/>
    </row>
    <row r="701" spans="1:26" ht="12.75" customHeight="1" x14ac:dyDescent="0.35">
      <c r="A701" s="88"/>
      <c r="B701" s="88"/>
      <c r="C701" s="88"/>
      <c r="D701" s="88"/>
      <c r="E701" s="88"/>
      <c r="F701" s="88"/>
      <c r="G701" s="88"/>
      <c r="H701" s="88"/>
      <c r="I701" s="88"/>
      <c r="J701" s="88"/>
      <c r="K701" s="88"/>
      <c r="L701" s="88"/>
      <c r="M701" s="88"/>
      <c r="N701" s="88"/>
      <c r="O701" s="88"/>
      <c r="P701" s="88"/>
      <c r="Q701" s="88"/>
      <c r="R701" s="88"/>
      <c r="S701" s="88"/>
      <c r="T701" s="88"/>
      <c r="U701" s="88"/>
      <c r="V701" s="88"/>
      <c r="W701" s="88"/>
      <c r="X701" s="88"/>
      <c r="Y701" s="88"/>
      <c r="Z701" s="88"/>
    </row>
    <row r="702" spans="1:26" ht="12.75" customHeight="1" x14ac:dyDescent="0.35">
      <c r="A702" s="88"/>
      <c r="B702" s="88"/>
      <c r="C702" s="88"/>
      <c r="D702" s="88"/>
      <c r="E702" s="88"/>
      <c r="F702" s="88"/>
      <c r="G702" s="88"/>
      <c r="H702" s="88"/>
      <c r="I702" s="88"/>
      <c r="J702" s="88"/>
      <c r="K702" s="88"/>
      <c r="L702" s="88"/>
      <c r="M702" s="88"/>
      <c r="N702" s="88"/>
      <c r="O702" s="88"/>
      <c r="P702" s="88"/>
      <c r="Q702" s="88"/>
      <c r="R702" s="88"/>
      <c r="S702" s="88"/>
      <c r="T702" s="88"/>
      <c r="U702" s="88"/>
      <c r="V702" s="88"/>
      <c r="W702" s="88"/>
      <c r="X702" s="88"/>
      <c r="Y702" s="88"/>
      <c r="Z702" s="88"/>
    </row>
    <row r="703" spans="1:26" ht="12.75" customHeight="1" x14ac:dyDescent="0.35">
      <c r="A703" s="88"/>
      <c r="B703" s="88"/>
      <c r="C703" s="88"/>
      <c r="D703" s="88"/>
      <c r="E703" s="88"/>
      <c r="F703" s="88"/>
      <c r="G703" s="88"/>
      <c r="H703" s="88"/>
      <c r="I703" s="88"/>
      <c r="J703" s="88"/>
      <c r="K703" s="88"/>
      <c r="L703" s="88"/>
      <c r="M703" s="88"/>
      <c r="N703" s="88"/>
      <c r="O703" s="88"/>
      <c r="P703" s="88"/>
      <c r="Q703" s="88"/>
      <c r="R703" s="88"/>
      <c r="S703" s="88"/>
      <c r="T703" s="88"/>
      <c r="U703" s="88"/>
      <c r="V703" s="88"/>
      <c r="W703" s="88"/>
      <c r="X703" s="88"/>
      <c r="Y703" s="88"/>
      <c r="Z703" s="88"/>
    </row>
    <row r="704" spans="1:26" ht="12.75" customHeight="1" x14ac:dyDescent="0.35">
      <c r="A704" s="88"/>
      <c r="B704" s="88"/>
      <c r="C704" s="88"/>
      <c r="D704" s="88"/>
      <c r="E704" s="88"/>
      <c r="F704" s="88"/>
      <c r="G704" s="88"/>
      <c r="H704" s="88"/>
      <c r="I704" s="88"/>
      <c r="J704" s="88"/>
      <c r="K704" s="88"/>
      <c r="L704" s="88"/>
      <c r="M704" s="88"/>
      <c r="N704" s="88"/>
      <c r="O704" s="88"/>
      <c r="P704" s="88"/>
      <c r="Q704" s="88"/>
      <c r="R704" s="88"/>
      <c r="S704" s="88"/>
      <c r="T704" s="88"/>
      <c r="U704" s="88"/>
      <c r="V704" s="88"/>
      <c r="W704" s="88"/>
      <c r="X704" s="88"/>
      <c r="Y704" s="88"/>
      <c r="Z704" s="88"/>
    </row>
    <row r="705" spans="1:26" ht="12.75" customHeight="1" x14ac:dyDescent="0.35">
      <c r="A705" s="88"/>
      <c r="B705" s="88"/>
      <c r="C705" s="88"/>
      <c r="D705" s="88"/>
      <c r="E705" s="88"/>
      <c r="F705" s="88"/>
      <c r="G705" s="88"/>
      <c r="H705" s="88"/>
      <c r="I705" s="88"/>
      <c r="J705" s="88"/>
      <c r="K705" s="88"/>
      <c r="L705" s="88"/>
      <c r="M705" s="88"/>
      <c r="N705" s="88"/>
      <c r="O705" s="88"/>
      <c r="P705" s="88"/>
      <c r="Q705" s="88"/>
      <c r="R705" s="88"/>
      <c r="S705" s="88"/>
      <c r="T705" s="88"/>
      <c r="U705" s="88"/>
      <c r="V705" s="88"/>
      <c r="W705" s="88"/>
      <c r="X705" s="88"/>
      <c r="Y705" s="88"/>
      <c r="Z705" s="88"/>
    </row>
    <row r="706" spans="1:26" ht="12.75" customHeight="1" x14ac:dyDescent="0.35">
      <c r="A706" s="88"/>
      <c r="B706" s="88"/>
      <c r="C706" s="88"/>
      <c r="D706" s="88"/>
      <c r="E706" s="88"/>
      <c r="F706" s="88"/>
      <c r="G706" s="88"/>
      <c r="H706" s="88"/>
      <c r="I706" s="88"/>
      <c r="J706" s="88"/>
      <c r="K706" s="88"/>
      <c r="L706" s="88"/>
      <c r="M706" s="88"/>
      <c r="N706" s="88"/>
      <c r="O706" s="88"/>
      <c r="P706" s="88"/>
      <c r="Q706" s="88"/>
      <c r="R706" s="88"/>
      <c r="S706" s="88"/>
      <c r="T706" s="88"/>
      <c r="U706" s="88"/>
      <c r="V706" s="88"/>
      <c r="W706" s="88"/>
      <c r="X706" s="88"/>
      <c r="Y706" s="88"/>
      <c r="Z706" s="88"/>
    </row>
    <row r="707" spans="1:26" ht="12.75" customHeight="1" x14ac:dyDescent="0.35">
      <c r="A707" s="88"/>
      <c r="B707" s="88"/>
      <c r="C707" s="88"/>
      <c r="D707" s="88"/>
      <c r="E707" s="88"/>
      <c r="F707" s="88"/>
      <c r="G707" s="88"/>
      <c r="H707" s="88"/>
      <c r="I707" s="88"/>
      <c r="J707" s="88"/>
      <c r="K707" s="88"/>
      <c r="L707" s="88"/>
      <c r="M707" s="88"/>
      <c r="N707" s="88"/>
      <c r="O707" s="88"/>
      <c r="P707" s="88"/>
      <c r="Q707" s="88"/>
      <c r="R707" s="88"/>
      <c r="S707" s="88"/>
      <c r="T707" s="88"/>
      <c r="U707" s="88"/>
      <c r="V707" s="88"/>
      <c r="W707" s="88"/>
      <c r="X707" s="88"/>
      <c r="Y707" s="88"/>
      <c r="Z707" s="88"/>
    </row>
    <row r="708" spans="1:26" ht="12.75" customHeight="1" x14ac:dyDescent="0.35">
      <c r="A708" s="88"/>
      <c r="B708" s="88"/>
      <c r="C708" s="88"/>
      <c r="D708" s="88"/>
      <c r="E708" s="88"/>
      <c r="F708" s="88"/>
      <c r="G708" s="88"/>
      <c r="H708" s="88"/>
      <c r="I708" s="88"/>
      <c r="J708" s="88"/>
      <c r="K708" s="88"/>
      <c r="L708" s="88"/>
      <c r="M708" s="88"/>
      <c r="N708" s="88"/>
      <c r="O708" s="88"/>
      <c r="P708" s="88"/>
      <c r="Q708" s="88"/>
      <c r="R708" s="88"/>
      <c r="S708" s="88"/>
      <c r="T708" s="88"/>
      <c r="U708" s="88"/>
      <c r="V708" s="88"/>
      <c r="W708" s="88"/>
      <c r="X708" s="88"/>
      <c r="Y708" s="88"/>
      <c r="Z708" s="88"/>
    </row>
    <row r="709" spans="1:26" ht="12.75" customHeight="1" x14ac:dyDescent="0.35">
      <c r="A709" s="88"/>
      <c r="B709" s="88"/>
      <c r="C709" s="88"/>
      <c r="D709" s="88"/>
      <c r="E709" s="88"/>
      <c r="F709" s="88"/>
      <c r="G709" s="88"/>
      <c r="H709" s="88"/>
      <c r="I709" s="88"/>
      <c r="J709" s="88"/>
      <c r="K709" s="88"/>
      <c r="L709" s="88"/>
      <c r="M709" s="88"/>
      <c r="N709" s="88"/>
      <c r="O709" s="88"/>
      <c r="P709" s="88"/>
      <c r="Q709" s="88"/>
      <c r="R709" s="88"/>
      <c r="S709" s="88"/>
      <c r="T709" s="88"/>
      <c r="U709" s="88"/>
      <c r="V709" s="88"/>
      <c r="W709" s="88"/>
      <c r="X709" s="88"/>
      <c r="Y709" s="88"/>
      <c r="Z709" s="88"/>
    </row>
    <row r="710" spans="1:26" ht="12.75" customHeight="1" x14ac:dyDescent="0.35">
      <c r="A710" s="88"/>
      <c r="B710" s="88"/>
      <c r="C710" s="88"/>
      <c r="D710" s="88"/>
      <c r="E710" s="88"/>
      <c r="F710" s="88"/>
      <c r="G710" s="88"/>
      <c r="H710" s="88"/>
      <c r="I710" s="88"/>
      <c r="J710" s="88"/>
      <c r="K710" s="88"/>
      <c r="L710" s="88"/>
      <c r="M710" s="88"/>
      <c r="N710" s="88"/>
      <c r="O710" s="88"/>
      <c r="P710" s="88"/>
      <c r="Q710" s="88"/>
      <c r="R710" s="88"/>
      <c r="S710" s="88"/>
      <c r="T710" s="88"/>
      <c r="U710" s="88"/>
      <c r="V710" s="88"/>
      <c r="W710" s="88"/>
      <c r="X710" s="88"/>
      <c r="Y710" s="88"/>
      <c r="Z710" s="88"/>
    </row>
    <row r="711" spans="1:26" ht="12.75" customHeight="1" x14ac:dyDescent="0.35">
      <c r="A711" s="88"/>
      <c r="B711" s="88"/>
      <c r="C711" s="88"/>
      <c r="D711" s="88"/>
      <c r="E711" s="88"/>
      <c r="F711" s="88"/>
      <c r="G711" s="88"/>
      <c r="H711" s="88"/>
      <c r="I711" s="88"/>
      <c r="J711" s="88"/>
      <c r="K711" s="88"/>
      <c r="L711" s="88"/>
      <c r="M711" s="88"/>
      <c r="N711" s="88"/>
      <c r="O711" s="88"/>
      <c r="P711" s="88"/>
      <c r="Q711" s="88"/>
      <c r="R711" s="88"/>
      <c r="S711" s="88"/>
      <c r="T711" s="88"/>
      <c r="U711" s="88"/>
      <c r="V711" s="88"/>
      <c r="W711" s="88"/>
      <c r="X711" s="88"/>
      <c r="Y711" s="88"/>
      <c r="Z711" s="88"/>
    </row>
    <row r="712" spans="1:26" ht="12.75" customHeight="1" x14ac:dyDescent="0.35">
      <c r="A712" s="88"/>
      <c r="B712" s="88"/>
      <c r="C712" s="88"/>
      <c r="D712" s="88"/>
      <c r="E712" s="88"/>
      <c r="F712" s="88"/>
      <c r="G712" s="88"/>
      <c r="H712" s="88"/>
      <c r="I712" s="88"/>
      <c r="J712" s="88"/>
      <c r="K712" s="88"/>
      <c r="L712" s="88"/>
      <c r="M712" s="88"/>
      <c r="N712" s="88"/>
      <c r="O712" s="88"/>
      <c r="P712" s="88"/>
      <c r="Q712" s="88"/>
      <c r="R712" s="88"/>
      <c r="S712" s="88"/>
      <c r="T712" s="88"/>
      <c r="U712" s="88"/>
      <c r="V712" s="88"/>
      <c r="W712" s="88"/>
      <c r="X712" s="88"/>
      <c r="Y712" s="88"/>
      <c r="Z712" s="88"/>
    </row>
    <row r="713" spans="1:26" ht="12.75" customHeight="1" x14ac:dyDescent="0.35">
      <c r="A713" s="88"/>
      <c r="B713" s="88"/>
      <c r="C713" s="88"/>
      <c r="D713" s="88"/>
      <c r="E713" s="88"/>
      <c r="F713" s="88"/>
      <c r="G713" s="88"/>
      <c r="H713" s="88"/>
      <c r="I713" s="88"/>
      <c r="J713" s="88"/>
      <c r="K713" s="88"/>
      <c r="L713" s="88"/>
      <c r="M713" s="88"/>
      <c r="N713" s="88"/>
      <c r="O713" s="88"/>
      <c r="P713" s="88"/>
      <c r="Q713" s="88"/>
      <c r="R713" s="88"/>
      <c r="S713" s="88"/>
      <c r="T713" s="88"/>
      <c r="U713" s="88"/>
      <c r="V713" s="88"/>
      <c r="W713" s="88"/>
      <c r="X713" s="88"/>
      <c r="Y713" s="88"/>
      <c r="Z713" s="88"/>
    </row>
    <row r="714" spans="1:26" ht="12.75" customHeight="1" x14ac:dyDescent="0.35">
      <c r="A714" s="88"/>
      <c r="B714" s="88"/>
      <c r="C714" s="88"/>
      <c r="D714" s="88"/>
      <c r="E714" s="88"/>
      <c r="F714" s="88"/>
      <c r="G714" s="88"/>
      <c r="H714" s="88"/>
      <c r="I714" s="88"/>
      <c r="J714" s="88"/>
      <c r="K714" s="88"/>
      <c r="L714" s="88"/>
      <c r="M714" s="88"/>
      <c r="N714" s="88"/>
      <c r="O714" s="88"/>
      <c r="P714" s="88"/>
      <c r="Q714" s="88"/>
      <c r="R714" s="88"/>
      <c r="S714" s="88"/>
      <c r="T714" s="88"/>
      <c r="U714" s="88"/>
      <c r="V714" s="88"/>
      <c r="W714" s="88"/>
      <c r="X714" s="88"/>
      <c r="Y714" s="88"/>
      <c r="Z714" s="88"/>
    </row>
    <row r="715" spans="1:26" ht="12.75" customHeight="1" x14ac:dyDescent="0.35">
      <c r="A715" s="88"/>
      <c r="B715" s="88"/>
      <c r="C715" s="88"/>
      <c r="D715" s="88"/>
      <c r="E715" s="88"/>
      <c r="F715" s="88"/>
      <c r="G715" s="88"/>
      <c r="H715" s="88"/>
      <c r="I715" s="88"/>
      <c r="J715" s="88"/>
      <c r="K715" s="88"/>
      <c r="L715" s="88"/>
      <c r="M715" s="88"/>
      <c r="N715" s="88"/>
      <c r="O715" s="88"/>
      <c r="P715" s="88"/>
      <c r="Q715" s="88"/>
      <c r="R715" s="88"/>
      <c r="S715" s="88"/>
      <c r="T715" s="88"/>
      <c r="U715" s="88"/>
      <c r="V715" s="88"/>
      <c r="W715" s="88"/>
      <c r="X715" s="88"/>
      <c r="Y715" s="88"/>
      <c r="Z715" s="88"/>
    </row>
    <row r="716" spans="1:26" ht="12.75" customHeight="1" x14ac:dyDescent="0.35">
      <c r="A716" s="88"/>
      <c r="B716" s="88"/>
      <c r="C716" s="88"/>
      <c r="D716" s="88"/>
      <c r="E716" s="88"/>
      <c r="F716" s="88"/>
      <c r="G716" s="88"/>
      <c r="H716" s="88"/>
      <c r="I716" s="88"/>
      <c r="J716" s="88"/>
      <c r="K716" s="88"/>
      <c r="L716" s="88"/>
      <c r="M716" s="88"/>
      <c r="N716" s="88"/>
      <c r="O716" s="88"/>
      <c r="P716" s="88"/>
      <c r="Q716" s="88"/>
      <c r="R716" s="88"/>
      <c r="S716" s="88"/>
      <c r="T716" s="88"/>
      <c r="U716" s="88"/>
      <c r="V716" s="88"/>
      <c r="W716" s="88"/>
      <c r="X716" s="88"/>
      <c r="Y716" s="88"/>
      <c r="Z716" s="88"/>
    </row>
    <row r="717" spans="1:26" ht="12.75" customHeight="1" x14ac:dyDescent="0.35">
      <c r="A717" s="88"/>
      <c r="B717" s="88"/>
      <c r="C717" s="88"/>
      <c r="D717" s="88"/>
      <c r="E717" s="88"/>
      <c r="F717" s="88"/>
      <c r="G717" s="88"/>
      <c r="H717" s="88"/>
      <c r="I717" s="88"/>
      <c r="J717" s="88"/>
      <c r="K717" s="88"/>
      <c r="L717" s="88"/>
      <c r="M717" s="88"/>
      <c r="N717" s="88"/>
      <c r="O717" s="88"/>
      <c r="P717" s="88"/>
      <c r="Q717" s="88"/>
      <c r="R717" s="88"/>
      <c r="S717" s="88"/>
      <c r="T717" s="88"/>
      <c r="U717" s="88"/>
      <c r="V717" s="88"/>
      <c r="W717" s="88"/>
      <c r="X717" s="88"/>
      <c r="Y717" s="88"/>
      <c r="Z717" s="88"/>
    </row>
    <row r="718" spans="1:26" ht="12.75" customHeight="1" x14ac:dyDescent="0.35">
      <c r="A718" s="88"/>
      <c r="B718" s="88"/>
      <c r="C718" s="88"/>
      <c r="D718" s="88"/>
      <c r="E718" s="88"/>
      <c r="F718" s="88"/>
      <c r="G718" s="88"/>
      <c r="H718" s="88"/>
      <c r="I718" s="88"/>
      <c r="J718" s="88"/>
      <c r="K718" s="88"/>
      <c r="L718" s="88"/>
      <c r="M718" s="88"/>
      <c r="N718" s="88"/>
      <c r="O718" s="88"/>
      <c r="P718" s="88"/>
      <c r="Q718" s="88"/>
      <c r="R718" s="88"/>
      <c r="S718" s="88"/>
      <c r="T718" s="88"/>
      <c r="U718" s="88"/>
      <c r="V718" s="88"/>
      <c r="W718" s="88"/>
      <c r="X718" s="88"/>
      <c r="Y718" s="88"/>
      <c r="Z718" s="88"/>
    </row>
    <row r="719" spans="1:26" ht="12.75" customHeight="1" x14ac:dyDescent="0.35">
      <c r="A719" s="88"/>
      <c r="B719" s="88"/>
      <c r="C719" s="88"/>
      <c r="D719" s="88"/>
      <c r="E719" s="88"/>
      <c r="F719" s="88"/>
      <c r="G719" s="88"/>
      <c r="H719" s="88"/>
      <c r="I719" s="88"/>
      <c r="J719" s="88"/>
      <c r="K719" s="88"/>
      <c r="L719" s="88"/>
      <c r="M719" s="88"/>
      <c r="N719" s="88"/>
      <c r="O719" s="88"/>
      <c r="P719" s="88"/>
      <c r="Q719" s="88"/>
      <c r="R719" s="88"/>
      <c r="S719" s="88"/>
      <c r="T719" s="88"/>
      <c r="U719" s="88"/>
      <c r="V719" s="88"/>
      <c r="W719" s="88"/>
      <c r="X719" s="88"/>
      <c r="Y719" s="88"/>
      <c r="Z719" s="88"/>
    </row>
    <row r="720" spans="1:26" ht="12.75" customHeight="1" x14ac:dyDescent="0.35">
      <c r="A720" s="88"/>
      <c r="B720" s="88"/>
      <c r="C720" s="88"/>
      <c r="D720" s="88"/>
      <c r="E720" s="88"/>
      <c r="F720" s="88"/>
      <c r="G720" s="88"/>
      <c r="H720" s="88"/>
      <c r="I720" s="88"/>
      <c r="J720" s="88"/>
      <c r="K720" s="88"/>
      <c r="L720" s="88"/>
      <c r="M720" s="88"/>
      <c r="N720" s="88"/>
      <c r="O720" s="88"/>
      <c r="P720" s="88"/>
      <c r="Q720" s="88"/>
      <c r="R720" s="88"/>
      <c r="S720" s="88"/>
      <c r="T720" s="88"/>
      <c r="U720" s="88"/>
      <c r="V720" s="88"/>
      <c r="W720" s="88"/>
      <c r="X720" s="88"/>
      <c r="Y720" s="88"/>
      <c r="Z720" s="88"/>
    </row>
    <row r="721" spans="1:26" ht="12.75" customHeight="1" x14ac:dyDescent="0.35">
      <c r="A721" s="88"/>
      <c r="B721" s="88"/>
      <c r="C721" s="88"/>
      <c r="D721" s="88"/>
      <c r="E721" s="88"/>
      <c r="F721" s="88"/>
      <c r="G721" s="88"/>
      <c r="H721" s="88"/>
      <c r="I721" s="88"/>
      <c r="J721" s="88"/>
      <c r="K721" s="88"/>
      <c r="L721" s="88"/>
      <c r="M721" s="88"/>
      <c r="N721" s="88"/>
      <c r="O721" s="88"/>
      <c r="P721" s="88"/>
      <c r="Q721" s="88"/>
      <c r="R721" s="88"/>
      <c r="S721" s="88"/>
      <c r="T721" s="88"/>
      <c r="U721" s="88"/>
      <c r="V721" s="88"/>
      <c r="W721" s="88"/>
      <c r="X721" s="88"/>
      <c r="Y721" s="88"/>
      <c r="Z721" s="88"/>
    </row>
    <row r="722" spans="1:26" ht="12.75" customHeight="1" x14ac:dyDescent="0.35">
      <c r="A722" s="88"/>
      <c r="B722" s="88"/>
      <c r="C722" s="88"/>
      <c r="D722" s="88"/>
      <c r="E722" s="88"/>
      <c r="F722" s="88"/>
      <c r="G722" s="88"/>
      <c r="H722" s="88"/>
      <c r="I722" s="88"/>
      <c r="J722" s="88"/>
      <c r="K722" s="88"/>
      <c r="L722" s="88"/>
      <c r="M722" s="88"/>
      <c r="N722" s="88"/>
      <c r="O722" s="88"/>
      <c r="P722" s="88"/>
      <c r="Q722" s="88"/>
      <c r="R722" s="88"/>
      <c r="S722" s="88"/>
      <c r="T722" s="88"/>
      <c r="U722" s="88"/>
      <c r="V722" s="88"/>
      <c r="W722" s="88"/>
      <c r="X722" s="88"/>
      <c r="Y722" s="88"/>
      <c r="Z722" s="88"/>
    </row>
    <row r="723" spans="1:26" ht="12.75" customHeight="1" x14ac:dyDescent="0.35">
      <c r="A723" s="88"/>
      <c r="B723" s="88"/>
      <c r="C723" s="88"/>
      <c r="D723" s="88"/>
      <c r="E723" s="88"/>
      <c r="F723" s="88"/>
      <c r="G723" s="88"/>
      <c r="H723" s="88"/>
      <c r="I723" s="88"/>
      <c r="J723" s="88"/>
      <c r="K723" s="88"/>
      <c r="L723" s="88"/>
      <c r="M723" s="88"/>
      <c r="N723" s="88"/>
      <c r="O723" s="88"/>
      <c r="P723" s="88"/>
      <c r="Q723" s="88"/>
      <c r="R723" s="88"/>
      <c r="S723" s="88"/>
      <c r="T723" s="88"/>
      <c r="U723" s="88"/>
      <c r="V723" s="88"/>
      <c r="W723" s="88"/>
      <c r="X723" s="88"/>
      <c r="Y723" s="88"/>
      <c r="Z723" s="88"/>
    </row>
    <row r="724" spans="1:26" ht="12.75" customHeight="1" x14ac:dyDescent="0.35">
      <c r="A724" s="88"/>
      <c r="B724" s="88"/>
      <c r="C724" s="88"/>
      <c r="D724" s="88"/>
      <c r="E724" s="88"/>
      <c r="F724" s="88"/>
      <c r="G724" s="88"/>
      <c r="H724" s="88"/>
      <c r="I724" s="88"/>
      <c r="J724" s="88"/>
      <c r="K724" s="88"/>
      <c r="L724" s="88"/>
      <c r="M724" s="88"/>
      <c r="N724" s="88"/>
      <c r="O724" s="88"/>
      <c r="P724" s="88"/>
      <c r="Q724" s="88"/>
      <c r="R724" s="88"/>
      <c r="S724" s="88"/>
      <c r="T724" s="88"/>
      <c r="U724" s="88"/>
      <c r="V724" s="88"/>
      <c r="W724" s="88"/>
      <c r="X724" s="88"/>
      <c r="Y724" s="88"/>
      <c r="Z724" s="88"/>
    </row>
    <row r="725" spans="1:26" ht="12.75" customHeight="1" x14ac:dyDescent="0.35">
      <c r="A725" s="88"/>
      <c r="B725" s="88"/>
      <c r="C725" s="88"/>
      <c r="D725" s="88"/>
      <c r="E725" s="88"/>
      <c r="F725" s="88"/>
      <c r="G725" s="88"/>
      <c r="H725" s="88"/>
      <c r="I725" s="88"/>
      <c r="J725" s="88"/>
      <c r="K725" s="88"/>
      <c r="L725" s="88"/>
      <c r="M725" s="88"/>
      <c r="N725" s="88"/>
      <c r="O725" s="88"/>
      <c r="P725" s="88"/>
      <c r="Q725" s="88"/>
      <c r="R725" s="88"/>
      <c r="S725" s="88"/>
      <c r="T725" s="88"/>
      <c r="U725" s="88"/>
      <c r="V725" s="88"/>
      <c r="W725" s="88"/>
      <c r="X725" s="88"/>
      <c r="Y725" s="88"/>
      <c r="Z725" s="88"/>
    </row>
    <row r="726" spans="1:26" ht="12.75" customHeight="1" x14ac:dyDescent="0.35">
      <c r="A726" s="88"/>
      <c r="B726" s="88"/>
      <c r="C726" s="88"/>
      <c r="D726" s="88"/>
      <c r="E726" s="88"/>
      <c r="F726" s="88"/>
      <c r="G726" s="88"/>
      <c r="H726" s="88"/>
      <c r="I726" s="88"/>
      <c r="J726" s="88"/>
      <c r="K726" s="88"/>
      <c r="L726" s="88"/>
      <c r="M726" s="88"/>
      <c r="N726" s="88"/>
      <c r="O726" s="88"/>
      <c r="P726" s="88"/>
      <c r="Q726" s="88"/>
      <c r="R726" s="88"/>
      <c r="S726" s="88"/>
      <c r="T726" s="88"/>
      <c r="U726" s="88"/>
      <c r="V726" s="88"/>
      <c r="W726" s="88"/>
      <c r="X726" s="88"/>
      <c r="Y726" s="88"/>
      <c r="Z726" s="88"/>
    </row>
    <row r="727" spans="1:26" ht="12.75" customHeight="1" x14ac:dyDescent="0.35">
      <c r="A727" s="88"/>
      <c r="B727" s="88"/>
      <c r="C727" s="88"/>
      <c r="D727" s="88"/>
      <c r="E727" s="88"/>
      <c r="F727" s="88"/>
      <c r="G727" s="88"/>
      <c r="H727" s="88"/>
      <c r="I727" s="88"/>
      <c r="J727" s="88"/>
      <c r="K727" s="88"/>
      <c r="L727" s="88"/>
      <c r="M727" s="88"/>
      <c r="N727" s="88"/>
      <c r="O727" s="88"/>
      <c r="P727" s="88"/>
      <c r="Q727" s="88"/>
      <c r="R727" s="88"/>
      <c r="S727" s="88"/>
      <c r="T727" s="88"/>
      <c r="U727" s="88"/>
      <c r="V727" s="88"/>
      <c r="W727" s="88"/>
      <c r="X727" s="88"/>
      <c r="Y727" s="88"/>
      <c r="Z727" s="88"/>
    </row>
    <row r="728" spans="1:26" ht="12.75" customHeight="1" x14ac:dyDescent="0.35">
      <c r="A728" s="88"/>
      <c r="B728" s="88"/>
      <c r="C728" s="88"/>
      <c r="D728" s="88"/>
      <c r="E728" s="88"/>
      <c r="F728" s="88"/>
      <c r="G728" s="88"/>
      <c r="H728" s="88"/>
      <c r="I728" s="88"/>
      <c r="J728" s="88"/>
      <c r="K728" s="88"/>
      <c r="L728" s="88"/>
      <c r="M728" s="88"/>
      <c r="N728" s="88"/>
      <c r="O728" s="88"/>
      <c r="P728" s="88"/>
      <c r="Q728" s="88"/>
      <c r="R728" s="88"/>
      <c r="S728" s="88"/>
      <c r="T728" s="88"/>
      <c r="U728" s="88"/>
      <c r="V728" s="88"/>
      <c r="W728" s="88"/>
      <c r="X728" s="88"/>
      <c r="Y728" s="88"/>
      <c r="Z728" s="88"/>
    </row>
    <row r="729" spans="1:26" ht="12.75" customHeight="1" x14ac:dyDescent="0.35">
      <c r="A729" s="88"/>
      <c r="B729" s="88"/>
      <c r="C729" s="88"/>
      <c r="D729" s="88"/>
      <c r="E729" s="88"/>
      <c r="F729" s="88"/>
      <c r="G729" s="88"/>
      <c r="H729" s="88"/>
      <c r="I729" s="88"/>
      <c r="J729" s="88"/>
      <c r="K729" s="88"/>
      <c r="L729" s="88"/>
      <c r="M729" s="88"/>
      <c r="N729" s="88"/>
      <c r="O729" s="88"/>
      <c r="P729" s="88"/>
      <c r="Q729" s="88"/>
      <c r="R729" s="88"/>
      <c r="S729" s="88"/>
      <c r="T729" s="88"/>
      <c r="U729" s="88"/>
      <c r="V729" s="88"/>
      <c r="W729" s="88"/>
      <c r="X729" s="88"/>
      <c r="Y729" s="88"/>
      <c r="Z729" s="88"/>
    </row>
    <row r="730" spans="1:26" ht="12.75" customHeight="1" x14ac:dyDescent="0.35">
      <c r="A730" s="88"/>
      <c r="B730" s="88"/>
      <c r="C730" s="88"/>
      <c r="D730" s="88"/>
      <c r="E730" s="88"/>
      <c r="F730" s="88"/>
      <c r="G730" s="88"/>
      <c r="H730" s="88"/>
      <c r="I730" s="88"/>
      <c r="J730" s="88"/>
      <c r="K730" s="88"/>
      <c r="L730" s="88"/>
      <c r="M730" s="88"/>
      <c r="N730" s="88"/>
      <c r="O730" s="88"/>
      <c r="P730" s="88"/>
      <c r="Q730" s="88"/>
      <c r="R730" s="88"/>
      <c r="S730" s="88"/>
      <c r="T730" s="88"/>
      <c r="U730" s="88"/>
      <c r="V730" s="88"/>
      <c r="W730" s="88"/>
      <c r="X730" s="88"/>
      <c r="Y730" s="88"/>
      <c r="Z730" s="88"/>
    </row>
    <row r="731" spans="1:26" ht="12.75" customHeight="1" x14ac:dyDescent="0.35">
      <c r="A731" s="88"/>
      <c r="B731" s="88"/>
      <c r="C731" s="88"/>
      <c r="D731" s="88"/>
      <c r="E731" s="88"/>
      <c r="F731" s="88"/>
      <c r="G731" s="88"/>
      <c r="H731" s="88"/>
      <c r="I731" s="88"/>
      <c r="J731" s="88"/>
      <c r="K731" s="88"/>
      <c r="L731" s="88"/>
      <c r="M731" s="88"/>
      <c r="N731" s="88"/>
      <c r="O731" s="88"/>
      <c r="P731" s="88"/>
      <c r="Q731" s="88"/>
      <c r="R731" s="88"/>
      <c r="S731" s="88"/>
      <c r="T731" s="88"/>
      <c r="U731" s="88"/>
      <c r="V731" s="88"/>
      <c r="W731" s="88"/>
      <c r="X731" s="88"/>
      <c r="Y731" s="88"/>
      <c r="Z731" s="88"/>
    </row>
    <row r="732" spans="1:26" ht="12.75" customHeight="1" x14ac:dyDescent="0.35">
      <c r="A732" s="88"/>
      <c r="B732" s="88"/>
      <c r="C732" s="88"/>
      <c r="D732" s="88"/>
      <c r="E732" s="88"/>
      <c r="F732" s="88"/>
      <c r="G732" s="88"/>
      <c r="H732" s="88"/>
      <c r="I732" s="88"/>
      <c r="J732" s="88"/>
      <c r="K732" s="88"/>
      <c r="L732" s="88"/>
      <c r="M732" s="88"/>
      <c r="N732" s="88"/>
      <c r="O732" s="88"/>
      <c r="P732" s="88"/>
      <c r="Q732" s="88"/>
      <c r="R732" s="88"/>
      <c r="S732" s="88"/>
      <c r="T732" s="88"/>
      <c r="U732" s="88"/>
      <c r="V732" s="88"/>
      <c r="W732" s="88"/>
      <c r="X732" s="88"/>
      <c r="Y732" s="88"/>
      <c r="Z732" s="88"/>
    </row>
    <row r="733" spans="1:26" ht="12.75" customHeight="1" x14ac:dyDescent="0.35">
      <c r="A733" s="88"/>
      <c r="B733" s="88"/>
      <c r="C733" s="88"/>
      <c r="D733" s="88"/>
      <c r="E733" s="88"/>
      <c r="F733" s="88"/>
      <c r="G733" s="88"/>
      <c r="H733" s="88"/>
      <c r="I733" s="88"/>
      <c r="J733" s="88"/>
      <c r="K733" s="88"/>
      <c r="L733" s="88"/>
      <c r="M733" s="88"/>
      <c r="N733" s="88"/>
      <c r="O733" s="88"/>
      <c r="P733" s="88"/>
      <c r="Q733" s="88"/>
      <c r="R733" s="88"/>
      <c r="S733" s="88"/>
      <c r="T733" s="88"/>
      <c r="U733" s="88"/>
      <c r="V733" s="88"/>
      <c r="W733" s="88"/>
      <c r="X733" s="88"/>
      <c r="Y733" s="88"/>
      <c r="Z733" s="88"/>
    </row>
    <row r="734" spans="1:26" ht="12.75" customHeight="1" x14ac:dyDescent="0.35">
      <c r="A734" s="88"/>
      <c r="B734" s="88"/>
      <c r="C734" s="88"/>
      <c r="D734" s="88"/>
      <c r="E734" s="88"/>
      <c r="F734" s="88"/>
      <c r="G734" s="88"/>
      <c r="H734" s="88"/>
      <c r="I734" s="88"/>
      <c r="J734" s="88"/>
      <c r="K734" s="88"/>
      <c r="L734" s="88"/>
      <c r="M734" s="88"/>
      <c r="N734" s="88"/>
      <c r="O734" s="88"/>
      <c r="P734" s="88"/>
      <c r="Q734" s="88"/>
      <c r="R734" s="88"/>
      <c r="S734" s="88"/>
      <c r="T734" s="88"/>
      <c r="U734" s="88"/>
      <c r="V734" s="88"/>
      <c r="W734" s="88"/>
      <c r="X734" s="88"/>
      <c r="Y734" s="88"/>
      <c r="Z734" s="88"/>
    </row>
    <row r="735" spans="1:26" ht="12.75" customHeight="1" x14ac:dyDescent="0.35">
      <c r="A735" s="88"/>
      <c r="B735" s="88"/>
      <c r="C735" s="88"/>
      <c r="D735" s="88"/>
      <c r="E735" s="88"/>
      <c r="F735" s="88"/>
      <c r="G735" s="88"/>
      <c r="H735" s="88"/>
      <c r="I735" s="88"/>
      <c r="J735" s="88"/>
      <c r="K735" s="88"/>
      <c r="L735" s="88"/>
      <c r="M735" s="88"/>
      <c r="N735" s="88"/>
      <c r="O735" s="88"/>
      <c r="P735" s="88"/>
      <c r="Q735" s="88"/>
      <c r="R735" s="88"/>
      <c r="S735" s="88"/>
      <c r="T735" s="88"/>
      <c r="U735" s="88"/>
      <c r="V735" s="88"/>
      <c r="W735" s="88"/>
      <c r="X735" s="88"/>
      <c r="Y735" s="88"/>
      <c r="Z735" s="88"/>
    </row>
    <row r="736" spans="1:26" ht="12.75" customHeight="1" x14ac:dyDescent="0.35">
      <c r="A736" s="88"/>
      <c r="B736" s="88"/>
      <c r="C736" s="88"/>
      <c r="D736" s="88"/>
      <c r="E736" s="88"/>
      <c r="F736" s="88"/>
      <c r="G736" s="88"/>
      <c r="H736" s="88"/>
      <c r="I736" s="88"/>
      <c r="J736" s="88"/>
      <c r="K736" s="88"/>
      <c r="L736" s="88"/>
      <c r="M736" s="88"/>
      <c r="N736" s="88"/>
      <c r="O736" s="88"/>
      <c r="P736" s="88"/>
      <c r="Q736" s="88"/>
      <c r="R736" s="88"/>
      <c r="S736" s="88"/>
      <c r="T736" s="88"/>
      <c r="U736" s="88"/>
      <c r="V736" s="88"/>
      <c r="W736" s="88"/>
      <c r="X736" s="88"/>
      <c r="Y736" s="88"/>
      <c r="Z736" s="88"/>
    </row>
    <row r="737" spans="1:26" ht="12.75" customHeight="1" x14ac:dyDescent="0.35">
      <c r="A737" s="88"/>
      <c r="B737" s="88"/>
      <c r="C737" s="88"/>
      <c r="D737" s="88"/>
      <c r="E737" s="88"/>
      <c r="F737" s="88"/>
      <c r="G737" s="88"/>
      <c r="H737" s="88"/>
      <c r="I737" s="88"/>
      <c r="J737" s="88"/>
      <c r="K737" s="88"/>
      <c r="L737" s="88"/>
      <c r="M737" s="88"/>
      <c r="N737" s="88"/>
      <c r="O737" s="88"/>
      <c r="P737" s="88"/>
      <c r="Q737" s="88"/>
      <c r="R737" s="88"/>
      <c r="S737" s="88"/>
      <c r="T737" s="88"/>
      <c r="U737" s="88"/>
      <c r="V737" s="88"/>
      <c r="W737" s="88"/>
      <c r="X737" s="88"/>
      <c r="Y737" s="88"/>
      <c r="Z737" s="88"/>
    </row>
    <row r="738" spans="1:26" ht="12.75" customHeight="1" x14ac:dyDescent="0.35">
      <c r="A738" s="88"/>
      <c r="B738" s="88"/>
      <c r="C738" s="88"/>
      <c r="D738" s="88"/>
      <c r="E738" s="88"/>
      <c r="F738" s="88"/>
      <c r="G738" s="88"/>
      <c r="H738" s="88"/>
      <c r="I738" s="88"/>
      <c r="J738" s="88"/>
      <c r="K738" s="88"/>
      <c r="L738" s="88"/>
      <c r="M738" s="88"/>
      <c r="N738" s="88"/>
      <c r="O738" s="88"/>
      <c r="P738" s="88"/>
      <c r="Q738" s="88"/>
      <c r="R738" s="88"/>
      <c r="S738" s="88"/>
      <c r="T738" s="88"/>
      <c r="U738" s="88"/>
      <c r="V738" s="88"/>
      <c r="W738" s="88"/>
      <c r="X738" s="88"/>
      <c r="Y738" s="88"/>
      <c r="Z738" s="88"/>
    </row>
    <row r="739" spans="1:26" ht="12.75" customHeight="1" x14ac:dyDescent="0.35">
      <c r="A739" s="88"/>
      <c r="B739" s="88"/>
      <c r="C739" s="88"/>
      <c r="D739" s="88"/>
      <c r="E739" s="88"/>
      <c r="F739" s="88"/>
      <c r="G739" s="88"/>
      <c r="H739" s="88"/>
      <c r="I739" s="88"/>
      <c r="J739" s="88"/>
      <c r="K739" s="88"/>
      <c r="L739" s="88"/>
      <c r="M739" s="88"/>
      <c r="N739" s="88"/>
      <c r="O739" s="88"/>
      <c r="P739" s="88"/>
      <c r="Q739" s="88"/>
      <c r="R739" s="88"/>
      <c r="S739" s="88"/>
      <c r="T739" s="88"/>
      <c r="U739" s="88"/>
      <c r="V739" s="88"/>
      <c r="W739" s="88"/>
      <c r="X739" s="88"/>
      <c r="Y739" s="88"/>
      <c r="Z739" s="88"/>
    </row>
    <row r="740" spans="1:26" ht="12.75" customHeight="1" x14ac:dyDescent="0.35">
      <c r="A740" s="88"/>
      <c r="B740" s="88"/>
      <c r="C740" s="88"/>
      <c r="D740" s="88"/>
      <c r="E740" s="88"/>
      <c r="F740" s="88"/>
      <c r="G740" s="88"/>
      <c r="H740" s="88"/>
      <c r="I740" s="88"/>
      <c r="J740" s="88"/>
      <c r="K740" s="88"/>
      <c r="L740" s="88"/>
      <c r="M740" s="88"/>
      <c r="N740" s="88"/>
      <c r="O740" s="88"/>
      <c r="P740" s="88"/>
      <c r="Q740" s="88"/>
      <c r="R740" s="88"/>
      <c r="S740" s="88"/>
      <c r="T740" s="88"/>
      <c r="U740" s="88"/>
      <c r="V740" s="88"/>
      <c r="W740" s="88"/>
      <c r="X740" s="88"/>
      <c r="Y740" s="88"/>
      <c r="Z740" s="88"/>
    </row>
    <row r="741" spans="1:26" ht="12.75" customHeight="1" x14ac:dyDescent="0.35">
      <c r="A741" s="88"/>
      <c r="B741" s="88"/>
      <c r="C741" s="88"/>
      <c r="D741" s="88"/>
      <c r="E741" s="88"/>
      <c r="F741" s="88"/>
      <c r="G741" s="88"/>
      <c r="H741" s="88"/>
      <c r="I741" s="88"/>
      <c r="J741" s="88"/>
      <c r="K741" s="88"/>
      <c r="L741" s="88"/>
      <c r="M741" s="88"/>
      <c r="N741" s="88"/>
      <c r="O741" s="88"/>
      <c r="P741" s="88"/>
      <c r="Q741" s="88"/>
      <c r="R741" s="88"/>
      <c r="S741" s="88"/>
      <c r="T741" s="88"/>
      <c r="U741" s="88"/>
      <c r="V741" s="88"/>
      <c r="W741" s="88"/>
      <c r="X741" s="88"/>
      <c r="Y741" s="88"/>
      <c r="Z741" s="88"/>
    </row>
    <row r="742" spans="1:26" ht="12.75" customHeight="1" x14ac:dyDescent="0.35">
      <c r="A742" s="88"/>
      <c r="B742" s="88"/>
      <c r="C742" s="88"/>
      <c r="D742" s="88"/>
      <c r="E742" s="88"/>
      <c r="F742" s="88"/>
      <c r="G742" s="88"/>
      <c r="H742" s="88"/>
      <c r="I742" s="88"/>
      <c r="J742" s="88"/>
      <c r="K742" s="88"/>
      <c r="L742" s="88"/>
      <c r="M742" s="88"/>
      <c r="N742" s="88"/>
      <c r="O742" s="88"/>
      <c r="P742" s="88"/>
      <c r="Q742" s="88"/>
      <c r="R742" s="88"/>
      <c r="S742" s="88"/>
      <c r="T742" s="88"/>
      <c r="U742" s="88"/>
      <c r="V742" s="88"/>
      <c r="W742" s="88"/>
      <c r="X742" s="88"/>
      <c r="Y742" s="88"/>
      <c r="Z742" s="88"/>
    </row>
    <row r="743" spans="1:26" ht="12.75" customHeight="1" x14ac:dyDescent="0.35">
      <c r="A743" s="88"/>
      <c r="B743" s="88"/>
      <c r="C743" s="88"/>
      <c r="D743" s="88"/>
      <c r="E743" s="88"/>
      <c r="F743" s="88"/>
      <c r="G743" s="88"/>
      <c r="H743" s="88"/>
      <c r="I743" s="88"/>
      <c r="J743" s="88"/>
      <c r="K743" s="88"/>
      <c r="L743" s="88"/>
      <c r="M743" s="88"/>
      <c r="N743" s="88"/>
      <c r="O743" s="88"/>
      <c r="P743" s="88"/>
      <c r="Q743" s="88"/>
      <c r="R743" s="88"/>
      <c r="S743" s="88"/>
      <c r="T743" s="88"/>
      <c r="U743" s="88"/>
      <c r="V743" s="88"/>
      <c r="W743" s="88"/>
      <c r="X743" s="88"/>
      <c r="Y743" s="88"/>
      <c r="Z743" s="88"/>
    </row>
    <row r="744" spans="1:26" ht="12.75" customHeight="1" x14ac:dyDescent="0.35">
      <c r="A744" s="88"/>
      <c r="B744" s="88"/>
      <c r="C744" s="88"/>
      <c r="D744" s="88"/>
      <c r="E744" s="88"/>
      <c r="F744" s="88"/>
      <c r="G744" s="88"/>
      <c r="H744" s="88"/>
      <c r="I744" s="88"/>
      <c r="J744" s="88"/>
      <c r="K744" s="88"/>
      <c r="L744" s="88"/>
      <c r="M744" s="88"/>
      <c r="N744" s="88"/>
      <c r="O744" s="88"/>
      <c r="P744" s="88"/>
      <c r="Q744" s="88"/>
      <c r="R744" s="88"/>
      <c r="S744" s="88"/>
      <c r="T744" s="88"/>
      <c r="U744" s="88"/>
      <c r="V744" s="88"/>
      <c r="W744" s="88"/>
      <c r="X744" s="88"/>
      <c r="Y744" s="88"/>
      <c r="Z744" s="88"/>
    </row>
    <row r="745" spans="1:26" ht="12.75" customHeight="1" x14ac:dyDescent="0.35">
      <c r="A745" s="88"/>
      <c r="B745" s="88"/>
      <c r="C745" s="88"/>
      <c r="D745" s="88"/>
      <c r="E745" s="88"/>
      <c r="F745" s="88"/>
      <c r="G745" s="88"/>
      <c r="H745" s="88"/>
      <c r="I745" s="88"/>
      <c r="J745" s="88"/>
      <c r="K745" s="88"/>
      <c r="L745" s="88"/>
      <c r="M745" s="88"/>
      <c r="N745" s="88"/>
      <c r="O745" s="88"/>
      <c r="P745" s="88"/>
      <c r="Q745" s="88"/>
      <c r="R745" s="88"/>
      <c r="S745" s="88"/>
      <c r="T745" s="88"/>
      <c r="U745" s="88"/>
      <c r="V745" s="88"/>
      <c r="W745" s="88"/>
      <c r="X745" s="88"/>
      <c r="Y745" s="88"/>
      <c r="Z745" s="88"/>
    </row>
    <row r="746" spans="1:26" ht="12.75" customHeight="1" x14ac:dyDescent="0.35">
      <c r="A746" s="88"/>
      <c r="B746" s="88"/>
      <c r="C746" s="88"/>
      <c r="D746" s="88"/>
      <c r="E746" s="88"/>
      <c r="F746" s="88"/>
      <c r="G746" s="88"/>
      <c r="H746" s="88"/>
      <c r="I746" s="88"/>
      <c r="J746" s="88"/>
      <c r="K746" s="88"/>
      <c r="L746" s="88"/>
      <c r="M746" s="88"/>
      <c r="N746" s="88"/>
      <c r="O746" s="88"/>
      <c r="P746" s="88"/>
      <c r="Q746" s="88"/>
      <c r="R746" s="88"/>
      <c r="S746" s="88"/>
      <c r="T746" s="88"/>
      <c r="U746" s="88"/>
      <c r="V746" s="88"/>
      <c r="W746" s="88"/>
      <c r="X746" s="88"/>
      <c r="Y746" s="88"/>
      <c r="Z746" s="88"/>
    </row>
    <row r="747" spans="1:26" ht="12.75" customHeight="1" x14ac:dyDescent="0.35">
      <c r="A747" s="88"/>
      <c r="B747" s="88"/>
      <c r="C747" s="88"/>
      <c r="D747" s="88"/>
      <c r="E747" s="88"/>
      <c r="F747" s="88"/>
      <c r="G747" s="88"/>
      <c r="H747" s="88"/>
      <c r="I747" s="88"/>
      <c r="J747" s="88"/>
      <c r="K747" s="88"/>
      <c r="L747" s="88"/>
      <c r="M747" s="88"/>
      <c r="N747" s="88"/>
      <c r="O747" s="88"/>
      <c r="P747" s="88"/>
      <c r="Q747" s="88"/>
      <c r="R747" s="88"/>
      <c r="S747" s="88"/>
      <c r="T747" s="88"/>
      <c r="U747" s="88"/>
      <c r="V747" s="88"/>
      <c r="W747" s="88"/>
      <c r="X747" s="88"/>
      <c r="Y747" s="88"/>
      <c r="Z747" s="88"/>
    </row>
    <row r="748" spans="1:26" ht="12.75" customHeight="1" x14ac:dyDescent="0.35">
      <c r="A748" s="88"/>
      <c r="B748" s="88"/>
      <c r="C748" s="88"/>
      <c r="D748" s="88"/>
      <c r="E748" s="88"/>
      <c r="F748" s="88"/>
      <c r="G748" s="88"/>
      <c r="H748" s="88"/>
      <c r="I748" s="88"/>
      <c r="J748" s="88"/>
      <c r="K748" s="88"/>
      <c r="L748" s="88"/>
      <c r="M748" s="88"/>
      <c r="N748" s="88"/>
      <c r="O748" s="88"/>
      <c r="P748" s="88"/>
      <c r="Q748" s="88"/>
      <c r="R748" s="88"/>
      <c r="S748" s="88"/>
      <c r="T748" s="88"/>
      <c r="U748" s="88"/>
      <c r="V748" s="88"/>
      <c r="W748" s="88"/>
      <c r="X748" s="88"/>
      <c r="Y748" s="88"/>
      <c r="Z748" s="88"/>
    </row>
    <row r="749" spans="1:26" ht="12.75" customHeight="1" x14ac:dyDescent="0.35">
      <c r="A749" s="88"/>
      <c r="B749" s="88"/>
      <c r="C749" s="88"/>
      <c r="D749" s="88"/>
      <c r="E749" s="88"/>
      <c r="F749" s="88"/>
      <c r="G749" s="88"/>
      <c r="H749" s="88"/>
      <c r="I749" s="88"/>
      <c r="J749" s="88"/>
      <c r="K749" s="88"/>
      <c r="L749" s="88"/>
      <c r="M749" s="88"/>
      <c r="N749" s="88"/>
      <c r="O749" s="88"/>
      <c r="P749" s="88"/>
      <c r="Q749" s="88"/>
      <c r="R749" s="88"/>
      <c r="S749" s="88"/>
      <c r="T749" s="88"/>
      <c r="U749" s="88"/>
      <c r="V749" s="88"/>
      <c r="W749" s="88"/>
      <c r="X749" s="88"/>
      <c r="Y749" s="88"/>
      <c r="Z749" s="88"/>
    </row>
    <row r="750" spans="1:26" ht="12.75" customHeight="1" x14ac:dyDescent="0.35">
      <c r="A750" s="88"/>
      <c r="B750" s="88"/>
      <c r="C750" s="88"/>
      <c r="D750" s="88"/>
      <c r="E750" s="88"/>
      <c r="F750" s="88"/>
      <c r="G750" s="88"/>
      <c r="H750" s="88"/>
      <c r="I750" s="88"/>
      <c r="J750" s="88"/>
      <c r="K750" s="88"/>
      <c r="L750" s="88"/>
      <c r="M750" s="88"/>
      <c r="N750" s="88"/>
      <c r="O750" s="88"/>
      <c r="P750" s="88"/>
      <c r="Q750" s="88"/>
      <c r="R750" s="88"/>
      <c r="S750" s="88"/>
      <c r="T750" s="88"/>
      <c r="U750" s="88"/>
      <c r="V750" s="88"/>
      <c r="W750" s="88"/>
      <c r="X750" s="88"/>
      <c r="Y750" s="88"/>
      <c r="Z750" s="88"/>
    </row>
    <row r="751" spans="1:26" ht="12.75" customHeight="1" x14ac:dyDescent="0.35">
      <c r="A751" s="88"/>
      <c r="B751" s="88"/>
      <c r="C751" s="88"/>
      <c r="D751" s="88"/>
      <c r="E751" s="88"/>
      <c r="F751" s="88"/>
      <c r="G751" s="88"/>
      <c r="H751" s="88"/>
      <c r="I751" s="88"/>
      <c r="J751" s="88"/>
      <c r="K751" s="88"/>
      <c r="L751" s="88"/>
      <c r="M751" s="88"/>
      <c r="N751" s="88"/>
      <c r="O751" s="88"/>
      <c r="P751" s="88"/>
      <c r="Q751" s="88"/>
      <c r="R751" s="88"/>
      <c r="S751" s="88"/>
      <c r="T751" s="88"/>
      <c r="U751" s="88"/>
      <c r="V751" s="88"/>
      <c r="W751" s="88"/>
      <c r="X751" s="88"/>
      <c r="Y751" s="88"/>
      <c r="Z751" s="88"/>
    </row>
    <row r="752" spans="1:26" ht="12.75" customHeight="1" x14ac:dyDescent="0.35">
      <c r="A752" s="88"/>
      <c r="B752" s="88"/>
      <c r="C752" s="88"/>
      <c r="D752" s="88"/>
      <c r="E752" s="88"/>
      <c r="F752" s="88"/>
      <c r="G752" s="88"/>
      <c r="H752" s="88"/>
      <c r="I752" s="88"/>
      <c r="J752" s="88"/>
      <c r="K752" s="88"/>
      <c r="L752" s="88"/>
      <c r="M752" s="88"/>
      <c r="N752" s="88"/>
      <c r="O752" s="88"/>
      <c r="P752" s="88"/>
      <c r="Q752" s="88"/>
      <c r="R752" s="88"/>
      <c r="S752" s="88"/>
      <c r="T752" s="88"/>
      <c r="U752" s="88"/>
      <c r="V752" s="88"/>
      <c r="W752" s="88"/>
      <c r="X752" s="88"/>
      <c r="Y752" s="88"/>
      <c r="Z752" s="88"/>
    </row>
    <row r="753" spans="1:26" ht="12.75" customHeight="1" x14ac:dyDescent="0.35">
      <c r="A753" s="88"/>
      <c r="B753" s="88"/>
      <c r="C753" s="88"/>
      <c r="D753" s="88"/>
      <c r="E753" s="88"/>
      <c r="F753" s="88"/>
      <c r="G753" s="88"/>
      <c r="H753" s="88"/>
      <c r="I753" s="88"/>
      <c r="J753" s="88"/>
      <c r="K753" s="88"/>
      <c r="L753" s="88"/>
      <c r="M753" s="88"/>
      <c r="N753" s="88"/>
      <c r="O753" s="88"/>
      <c r="P753" s="88"/>
      <c r="Q753" s="88"/>
      <c r="R753" s="88"/>
      <c r="S753" s="88"/>
      <c r="T753" s="88"/>
      <c r="U753" s="88"/>
      <c r="V753" s="88"/>
      <c r="W753" s="88"/>
      <c r="X753" s="88"/>
      <c r="Y753" s="88"/>
      <c r="Z753" s="88"/>
    </row>
    <row r="754" spans="1:26" ht="12.75" customHeight="1" x14ac:dyDescent="0.35">
      <c r="A754" s="88"/>
      <c r="B754" s="88"/>
      <c r="C754" s="88"/>
      <c r="D754" s="88"/>
      <c r="E754" s="88"/>
      <c r="F754" s="88"/>
      <c r="G754" s="88"/>
      <c r="H754" s="88"/>
      <c r="I754" s="88"/>
      <c r="J754" s="88"/>
      <c r="K754" s="88"/>
      <c r="L754" s="88"/>
      <c r="M754" s="88"/>
      <c r="N754" s="88"/>
      <c r="O754" s="88"/>
      <c r="P754" s="88"/>
      <c r="Q754" s="88"/>
      <c r="R754" s="88"/>
      <c r="S754" s="88"/>
      <c r="T754" s="88"/>
      <c r="U754" s="88"/>
      <c r="V754" s="88"/>
      <c r="W754" s="88"/>
      <c r="X754" s="88"/>
      <c r="Y754" s="88"/>
      <c r="Z754" s="88"/>
    </row>
    <row r="755" spans="1:26" ht="12.75" customHeight="1" x14ac:dyDescent="0.35">
      <c r="A755" s="88"/>
      <c r="B755" s="88"/>
      <c r="C755" s="88"/>
      <c r="D755" s="88"/>
      <c r="E755" s="88"/>
      <c r="F755" s="88"/>
      <c r="G755" s="88"/>
      <c r="H755" s="88"/>
      <c r="I755" s="88"/>
      <c r="J755" s="88"/>
      <c r="K755" s="88"/>
      <c r="L755" s="88"/>
      <c r="M755" s="88"/>
      <c r="N755" s="88"/>
      <c r="O755" s="88"/>
      <c r="P755" s="88"/>
      <c r="Q755" s="88"/>
      <c r="R755" s="88"/>
      <c r="S755" s="88"/>
      <c r="T755" s="88"/>
      <c r="U755" s="88"/>
      <c r="V755" s="88"/>
      <c r="W755" s="88"/>
      <c r="X755" s="88"/>
      <c r="Y755" s="88"/>
      <c r="Z755" s="88"/>
    </row>
    <row r="756" spans="1:26" ht="12.75" customHeight="1" x14ac:dyDescent="0.35">
      <c r="A756" s="88"/>
      <c r="B756" s="88"/>
      <c r="C756" s="88"/>
      <c r="D756" s="88"/>
      <c r="E756" s="88"/>
      <c r="F756" s="88"/>
      <c r="G756" s="88"/>
      <c r="H756" s="88"/>
      <c r="I756" s="88"/>
      <c r="J756" s="88"/>
      <c r="K756" s="88"/>
      <c r="L756" s="88"/>
      <c r="M756" s="88"/>
      <c r="N756" s="88"/>
      <c r="O756" s="88"/>
      <c r="P756" s="88"/>
      <c r="Q756" s="88"/>
      <c r="R756" s="88"/>
      <c r="S756" s="88"/>
      <c r="T756" s="88"/>
      <c r="U756" s="88"/>
      <c r="V756" s="88"/>
      <c r="W756" s="88"/>
      <c r="X756" s="88"/>
      <c r="Y756" s="88"/>
      <c r="Z756" s="88"/>
    </row>
    <row r="757" spans="1:26" ht="12.75" customHeight="1" x14ac:dyDescent="0.35">
      <c r="A757" s="88"/>
      <c r="B757" s="88"/>
      <c r="C757" s="88"/>
      <c r="D757" s="88"/>
      <c r="E757" s="88"/>
      <c r="F757" s="88"/>
      <c r="G757" s="88"/>
      <c r="H757" s="88"/>
      <c r="I757" s="88"/>
      <c r="J757" s="88"/>
      <c r="K757" s="88"/>
      <c r="L757" s="88"/>
      <c r="M757" s="88"/>
      <c r="N757" s="88"/>
      <c r="O757" s="88"/>
      <c r="P757" s="88"/>
      <c r="Q757" s="88"/>
      <c r="R757" s="88"/>
      <c r="S757" s="88"/>
      <c r="T757" s="88"/>
      <c r="U757" s="88"/>
      <c r="V757" s="88"/>
      <c r="W757" s="88"/>
      <c r="X757" s="88"/>
      <c r="Y757" s="88"/>
      <c r="Z757" s="88"/>
    </row>
    <row r="758" spans="1:26" ht="12.75" customHeight="1" x14ac:dyDescent="0.35">
      <c r="A758" s="88"/>
      <c r="B758" s="88"/>
      <c r="C758" s="88"/>
      <c r="D758" s="88"/>
      <c r="E758" s="88"/>
      <c r="F758" s="88"/>
      <c r="G758" s="88"/>
      <c r="H758" s="88"/>
      <c r="I758" s="88"/>
      <c r="J758" s="88"/>
      <c r="K758" s="88"/>
      <c r="L758" s="88"/>
      <c r="M758" s="88"/>
      <c r="N758" s="88"/>
      <c r="O758" s="88"/>
      <c r="P758" s="88"/>
      <c r="Q758" s="88"/>
      <c r="R758" s="88"/>
      <c r="S758" s="88"/>
      <c r="T758" s="88"/>
      <c r="U758" s="88"/>
      <c r="V758" s="88"/>
      <c r="W758" s="88"/>
      <c r="X758" s="88"/>
      <c r="Y758" s="88"/>
      <c r="Z758" s="88"/>
    </row>
    <row r="759" spans="1:26" ht="12.75" customHeight="1" x14ac:dyDescent="0.35">
      <c r="A759" s="88"/>
      <c r="B759" s="88"/>
      <c r="C759" s="88"/>
      <c r="D759" s="88"/>
      <c r="E759" s="88"/>
      <c r="F759" s="88"/>
      <c r="G759" s="88"/>
      <c r="H759" s="88"/>
      <c r="I759" s="88"/>
      <c r="J759" s="88"/>
      <c r="K759" s="88"/>
      <c r="L759" s="88"/>
      <c r="M759" s="88"/>
      <c r="N759" s="88"/>
      <c r="O759" s="88"/>
      <c r="P759" s="88"/>
      <c r="Q759" s="88"/>
      <c r="R759" s="88"/>
      <c r="S759" s="88"/>
      <c r="T759" s="88"/>
      <c r="U759" s="88"/>
      <c r="V759" s="88"/>
      <c r="W759" s="88"/>
      <c r="X759" s="88"/>
      <c r="Y759" s="88"/>
      <c r="Z759" s="88"/>
    </row>
    <row r="760" spans="1:26" ht="12.75" customHeight="1" x14ac:dyDescent="0.35">
      <c r="A760" s="88"/>
      <c r="B760" s="88"/>
      <c r="C760" s="88"/>
      <c r="D760" s="88"/>
      <c r="E760" s="88"/>
      <c r="F760" s="88"/>
      <c r="G760" s="88"/>
      <c r="H760" s="88"/>
      <c r="I760" s="88"/>
      <c r="J760" s="88"/>
      <c r="K760" s="88"/>
      <c r="L760" s="88"/>
      <c r="M760" s="88"/>
      <c r="N760" s="88"/>
      <c r="O760" s="88"/>
      <c r="P760" s="88"/>
      <c r="Q760" s="88"/>
      <c r="R760" s="88"/>
      <c r="S760" s="88"/>
      <c r="T760" s="88"/>
      <c r="U760" s="88"/>
      <c r="V760" s="88"/>
      <c r="W760" s="88"/>
      <c r="X760" s="88"/>
      <c r="Y760" s="88"/>
      <c r="Z760" s="88"/>
    </row>
    <row r="761" spans="1:26" ht="12.75" customHeight="1" x14ac:dyDescent="0.35">
      <c r="A761" s="88"/>
      <c r="B761" s="88"/>
      <c r="C761" s="88"/>
      <c r="D761" s="88"/>
      <c r="E761" s="88"/>
      <c r="F761" s="88"/>
      <c r="G761" s="88"/>
      <c r="H761" s="88"/>
      <c r="I761" s="88"/>
      <c r="J761" s="88"/>
      <c r="K761" s="88"/>
      <c r="L761" s="88"/>
      <c r="M761" s="88"/>
      <c r="N761" s="88"/>
      <c r="O761" s="88"/>
      <c r="P761" s="88"/>
      <c r="Q761" s="88"/>
      <c r="R761" s="88"/>
      <c r="S761" s="88"/>
      <c r="T761" s="88"/>
      <c r="U761" s="88"/>
      <c r="V761" s="88"/>
      <c r="W761" s="88"/>
      <c r="X761" s="88"/>
      <c r="Y761" s="88"/>
      <c r="Z761" s="88"/>
    </row>
    <row r="762" spans="1:26" ht="12.75" customHeight="1" x14ac:dyDescent="0.35">
      <c r="A762" s="88"/>
      <c r="B762" s="88"/>
      <c r="C762" s="88"/>
      <c r="D762" s="88"/>
      <c r="E762" s="88"/>
      <c r="F762" s="88"/>
      <c r="G762" s="88"/>
      <c r="H762" s="88"/>
      <c r="I762" s="88"/>
      <c r="J762" s="88"/>
      <c r="K762" s="88"/>
      <c r="L762" s="88"/>
      <c r="M762" s="88"/>
      <c r="N762" s="88"/>
      <c r="O762" s="88"/>
      <c r="P762" s="88"/>
      <c r="Q762" s="88"/>
      <c r="R762" s="88"/>
      <c r="S762" s="88"/>
      <c r="T762" s="88"/>
      <c r="U762" s="88"/>
      <c r="V762" s="88"/>
      <c r="W762" s="88"/>
      <c r="X762" s="88"/>
      <c r="Y762" s="88"/>
      <c r="Z762" s="88"/>
    </row>
    <row r="763" spans="1:26" ht="12.75" customHeight="1" x14ac:dyDescent="0.35">
      <c r="A763" s="88"/>
      <c r="B763" s="88"/>
      <c r="C763" s="88"/>
      <c r="D763" s="88"/>
      <c r="E763" s="88"/>
      <c r="F763" s="88"/>
      <c r="G763" s="88"/>
      <c r="H763" s="88"/>
      <c r="I763" s="88"/>
      <c r="J763" s="88"/>
      <c r="K763" s="88"/>
      <c r="L763" s="88"/>
      <c r="M763" s="88"/>
      <c r="N763" s="88"/>
      <c r="O763" s="88"/>
      <c r="P763" s="88"/>
      <c r="Q763" s="88"/>
      <c r="R763" s="88"/>
      <c r="S763" s="88"/>
      <c r="T763" s="88"/>
      <c r="U763" s="88"/>
      <c r="V763" s="88"/>
      <c r="W763" s="88"/>
      <c r="X763" s="88"/>
      <c r="Y763" s="88"/>
      <c r="Z763" s="88"/>
    </row>
    <row r="764" spans="1:26" ht="12.75" customHeight="1" x14ac:dyDescent="0.35">
      <c r="A764" s="88"/>
      <c r="B764" s="88"/>
      <c r="C764" s="88"/>
      <c r="D764" s="88"/>
      <c r="E764" s="88"/>
      <c r="F764" s="88"/>
      <c r="G764" s="88"/>
      <c r="H764" s="88"/>
      <c r="I764" s="88"/>
      <c r="J764" s="88"/>
      <c r="K764" s="88"/>
      <c r="L764" s="88"/>
      <c r="M764" s="88"/>
      <c r="N764" s="88"/>
      <c r="O764" s="88"/>
      <c r="P764" s="88"/>
      <c r="Q764" s="88"/>
      <c r="R764" s="88"/>
      <c r="S764" s="88"/>
      <c r="T764" s="88"/>
      <c r="U764" s="88"/>
      <c r="V764" s="88"/>
      <c r="W764" s="88"/>
      <c r="X764" s="88"/>
      <c r="Y764" s="88"/>
      <c r="Z764" s="88"/>
    </row>
    <row r="765" spans="1:26" ht="12.75" customHeight="1" x14ac:dyDescent="0.35">
      <c r="A765" s="88"/>
      <c r="B765" s="88"/>
      <c r="C765" s="88"/>
      <c r="D765" s="88"/>
      <c r="E765" s="88"/>
      <c r="F765" s="88"/>
      <c r="G765" s="88"/>
      <c r="H765" s="88"/>
      <c r="I765" s="88"/>
      <c r="J765" s="88"/>
      <c r="K765" s="88"/>
      <c r="L765" s="88"/>
      <c r="M765" s="88"/>
      <c r="N765" s="88"/>
      <c r="O765" s="88"/>
      <c r="P765" s="88"/>
      <c r="Q765" s="88"/>
      <c r="R765" s="88"/>
      <c r="S765" s="88"/>
      <c r="T765" s="88"/>
      <c r="U765" s="88"/>
      <c r="V765" s="88"/>
      <c r="W765" s="88"/>
      <c r="X765" s="88"/>
      <c r="Y765" s="88"/>
      <c r="Z765" s="88"/>
    </row>
    <row r="766" spans="1:26" ht="12.75" customHeight="1" x14ac:dyDescent="0.35">
      <c r="A766" s="88"/>
      <c r="B766" s="88"/>
      <c r="C766" s="88"/>
      <c r="D766" s="88"/>
      <c r="E766" s="88"/>
      <c r="F766" s="88"/>
      <c r="G766" s="88"/>
      <c r="H766" s="88"/>
      <c r="I766" s="88"/>
      <c r="J766" s="88"/>
      <c r="K766" s="88"/>
      <c r="L766" s="88"/>
      <c r="M766" s="88"/>
      <c r="N766" s="88"/>
      <c r="O766" s="88"/>
      <c r="P766" s="88"/>
      <c r="Q766" s="88"/>
      <c r="R766" s="88"/>
      <c r="S766" s="88"/>
      <c r="T766" s="88"/>
      <c r="U766" s="88"/>
      <c r="V766" s="88"/>
      <c r="W766" s="88"/>
      <c r="X766" s="88"/>
      <c r="Y766" s="88"/>
      <c r="Z766" s="88"/>
    </row>
    <row r="767" spans="1:26" ht="12.75" customHeight="1" x14ac:dyDescent="0.35">
      <c r="A767" s="88"/>
      <c r="B767" s="88"/>
      <c r="C767" s="88"/>
      <c r="D767" s="88"/>
      <c r="E767" s="88"/>
      <c r="F767" s="88"/>
      <c r="G767" s="88"/>
      <c r="H767" s="88"/>
      <c r="I767" s="88"/>
      <c r="J767" s="88"/>
      <c r="K767" s="88"/>
      <c r="L767" s="88"/>
      <c r="M767" s="88"/>
      <c r="N767" s="88"/>
      <c r="O767" s="88"/>
      <c r="P767" s="88"/>
      <c r="Q767" s="88"/>
      <c r="R767" s="88"/>
      <c r="S767" s="88"/>
      <c r="T767" s="88"/>
      <c r="U767" s="88"/>
      <c r="V767" s="88"/>
      <c r="W767" s="88"/>
      <c r="X767" s="88"/>
      <c r="Y767" s="88"/>
      <c r="Z767" s="88"/>
    </row>
    <row r="768" spans="1:26" ht="12.75" customHeight="1" x14ac:dyDescent="0.35">
      <c r="A768" s="88"/>
      <c r="B768" s="88"/>
      <c r="C768" s="88"/>
      <c r="D768" s="88"/>
      <c r="E768" s="88"/>
      <c r="F768" s="88"/>
      <c r="G768" s="88"/>
      <c r="H768" s="88"/>
      <c r="I768" s="88"/>
      <c r="J768" s="88"/>
      <c r="K768" s="88"/>
      <c r="L768" s="88"/>
      <c r="M768" s="88"/>
      <c r="N768" s="88"/>
      <c r="O768" s="88"/>
      <c r="P768" s="88"/>
      <c r="Q768" s="88"/>
      <c r="R768" s="88"/>
      <c r="S768" s="88"/>
      <c r="T768" s="88"/>
      <c r="U768" s="88"/>
      <c r="V768" s="88"/>
      <c r="W768" s="88"/>
      <c r="X768" s="88"/>
      <c r="Y768" s="88"/>
      <c r="Z768" s="88"/>
    </row>
    <row r="769" spans="1:26" ht="12.75" customHeight="1" x14ac:dyDescent="0.35">
      <c r="A769" s="88"/>
      <c r="B769" s="88"/>
      <c r="C769" s="88"/>
      <c r="D769" s="88"/>
      <c r="E769" s="88"/>
      <c r="F769" s="88"/>
      <c r="G769" s="88"/>
      <c r="H769" s="88"/>
      <c r="I769" s="88"/>
      <c r="J769" s="88"/>
      <c r="K769" s="88"/>
      <c r="L769" s="88"/>
      <c r="M769" s="88"/>
      <c r="N769" s="88"/>
      <c r="O769" s="88"/>
      <c r="P769" s="88"/>
      <c r="Q769" s="88"/>
      <c r="R769" s="88"/>
      <c r="S769" s="88"/>
      <c r="T769" s="88"/>
      <c r="U769" s="88"/>
      <c r="V769" s="88"/>
      <c r="W769" s="88"/>
      <c r="X769" s="88"/>
      <c r="Y769" s="88"/>
      <c r="Z769" s="88"/>
    </row>
    <row r="770" spans="1:26" ht="12.75" customHeight="1" x14ac:dyDescent="0.35">
      <c r="A770" s="88"/>
      <c r="B770" s="88"/>
      <c r="C770" s="88"/>
      <c r="D770" s="88"/>
      <c r="E770" s="88"/>
      <c r="F770" s="88"/>
      <c r="G770" s="88"/>
      <c r="H770" s="88"/>
      <c r="I770" s="88"/>
      <c r="J770" s="88"/>
      <c r="K770" s="88"/>
      <c r="L770" s="88"/>
      <c r="M770" s="88"/>
      <c r="N770" s="88"/>
      <c r="O770" s="88"/>
      <c r="P770" s="88"/>
      <c r="Q770" s="88"/>
      <c r="R770" s="88"/>
      <c r="S770" s="88"/>
      <c r="T770" s="88"/>
      <c r="U770" s="88"/>
      <c r="V770" s="88"/>
      <c r="W770" s="88"/>
      <c r="X770" s="88"/>
      <c r="Y770" s="88"/>
      <c r="Z770" s="88"/>
    </row>
    <row r="771" spans="1:26" ht="12.75" customHeight="1" x14ac:dyDescent="0.35">
      <c r="A771" s="88"/>
      <c r="B771" s="88"/>
      <c r="C771" s="88"/>
      <c r="D771" s="88"/>
      <c r="E771" s="88"/>
      <c r="F771" s="88"/>
      <c r="G771" s="88"/>
      <c r="H771" s="88"/>
      <c r="I771" s="88"/>
      <c r="J771" s="88"/>
      <c r="K771" s="88"/>
      <c r="L771" s="88"/>
      <c r="M771" s="88"/>
      <c r="N771" s="88"/>
      <c r="O771" s="88"/>
      <c r="P771" s="88"/>
      <c r="Q771" s="88"/>
      <c r="R771" s="88"/>
      <c r="S771" s="88"/>
      <c r="T771" s="88"/>
      <c r="U771" s="88"/>
      <c r="V771" s="88"/>
      <c r="W771" s="88"/>
      <c r="X771" s="88"/>
      <c r="Y771" s="88"/>
      <c r="Z771" s="88"/>
    </row>
    <row r="772" spans="1:26" ht="12.75" customHeight="1" x14ac:dyDescent="0.35">
      <c r="A772" s="88"/>
      <c r="B772" s="88"/>
      <c r="C772" s="88"/>
      <c r="D772" s="88"/>
      <c r="E772" s="88"/>
      <c r="F772" s="88"/>
      <c r="G772" s="88"/>
      <c r="H772" s="88"/>
      <c r="I772" s="88"/>
      <c r="J772" s="88"/>
      <c r="K772" s="88"/>
      <c r="L772" s="88"/>
      <c r="M772" s="88"/>
      <c r="N772" s="88"/>
      <c r="O772" s="88"/>
      <c r="P772" s="88"/>
      <c r="Q772" s="88"/>
      <c r="R772" s="88"/>
      <c r="S772" s="88"/>
      <c r="T772" s="88"/>
      <c r="U772" s="88"/>
      <c r="V772" s="88"/>
      <c r="W772" s="88"/>
      <c r="X772" s="88"/>
      <c r="Y772" s="88"/>
      <c r="Z772" s="88"/>
    </row>
    <row r="773" spans="1:26" ht="12.75" customHeight="1" x14ac:dyDescent="0.35">
      <c r="A773" s="88"/>
      <c r="B773" s="88"/>
      <c r="C773" s="88"/>
      <c r="D773" s="88"/>
      <c r="E773" s="88"/>
      <c r="F773" s="88"/>
      <c r="G773" s="88"/>
      <c r="H773" s="88"/>
      <c r="I773" s="88"/>
      <c r="J773" s="88"/>
      <c r="K773" s="88"/>
      <c r="L773" s="88"/>
      <c r="M773" s="88"/>
      <c r="N773" s="88"/>
      <c r="O773" s="88"/>
      <c r="P773" s="88"/>
      <c r="Q773" s="88"/>
      <c r="R773" s="88"/>
      <c r="S773" s="88"/>
      <c r="T773" s="88"/>
      <c r="U773" s="88"/>
      <c r="V773" s="88"/>
      <c r="W773" s="88"/>
      <c r="X773" s="88"/>
      <c r="Y773" s="88"/>
      <c r="Z773" s="88"/>
    </row>
    <row r="774" spans="1:26" ht="12.75" customHeight="1" x14ac:dyDescent="0.35">
      <c r="A774" s="88"/>
      <c r="B774" s="88"/>
      <c r="C774" s="88"/>
      <c r="D774" s="88"/>
      <c r="E774" s="88"/>
      <c r="F774" s="88"/>
      <c r="G774" s="88"/>
      <c r="H774" s="88"/>
      <c r="I774" s="88"/>
      <c r="J774" s="88"/>
      <c r="K774" s="88"/>
      <c r="L774" s="88"/>
      <c r="M774" s="88"/>
      <c r="N774" s="88"/>
      <c r="O774" s="88"/>
      <c r="P774" s="88"/>
      <c r="Q774" s="88"/>
      <c r="R774" s="88"/>
      <c r="S774" s="88"/>
      <c r="T774" s="88"/>
      <c r="U774" s="88"/>
      <c r="V774" s="88"/>
      <c r="W774" s="88"/>
      <c r="X774" s="88"/>
      <c r="Y774" s="88"/>
      <c r="Z774" s="88"/>
    </row>
    <row r="775" spans="1:26" ht="12.75" customHeight="1" x14ac:dyDescent="0.35">
      <c r="A775" s="88"/>
      <c r="B775" s="88"/>
      <c r="C775" s="88"/>
      <c r="D775" s="88"/>
      <c r="E775" s="88"/>
      <c r="F775" s="88"/>
      <c r="G775" s="88"/>
      <c r="H775" s="88"/>
      <c r="I775" s="88"/>
      <c r="J775" s="88"/>
      <c r="K775" s="88"/>
      <c r="L775" s="88"/>
      <c r="M775" s="88"/>
      <c r="N775" s="88"/>
      <c r="O775" s="88"/>
      <c r="P775" s="88"/>
      <c r="Q775" s="88"/>
      <c r="R775" s="88"/>
      <c r="S775" s="88"/>
      <c r="T775" s="88"/>
      <c r="U775" s="88"/>
      <c r="V775" s="88"/>
      <c r="W775" s="88"/>
      <c r="X775" s="88"/>
      <c r="Y775" s="88"/>
      <c r="Z775" s="88"/>
    </row>
    <row r="776" spans="1:26" ht="12.75" customHeight="1" x14ac:dyDescent="0.35">
      <c r="A776" s="88"/>
      <c r="B776" s="88"/>
      <c r="C776" s="88"/>
      <c r="D776" s="88"/>
      <c r="E776" s="88"/>
      <c r="F776" s="88"/>
      <c r="G776" s="88"/>
      <c r="H776" s="88"/>
      <c r="I776" s="88"/>
      <c r="J776" s="88"/>
      <c r="K776" s="88"/>
      <c r="L776" s="88"/>
      <c r="M776" s="88"/>
      <c r="N776" s="88"/>
      <c r="O776" s="88"/>
      <c r="P776" s="88"/>
      <c r="Q776" s="88"/>
      <c r="R776" s="88"/>
      <c r="S776" s="88"/>
      <c r="T776" s="88"/>
      <c r="U776" s="88"/>
      <c r="V776" s="88"/>
      <c r="W776" s="88"/>
      <c r="X776" s="88"/>
      <c r="Y776" s="88"/>
      <c r="Z776" s="88"/>
    </row>
    <row r="777" spans="1:26" ht="12.75" customHeight="1" x14ac:dyDescent="0.35">
      <c r="A777" s="88"/>
      <c r="B777" s="88"/>
      <c r="C777" s="88"/>
      <c r="D777" s="88"/>
      <c r="E777" s="88"/>
      <c r="F777" s="88"/>
      <c r="G777" s="88"/>
      <c r="H777" s="88"/>
      <c r="I777" s="88"/>
      <c r="J777" s="88"/>
      <c r="K777" s="88"/>
      <c r="L777" s="88"/>
      <c r="M777" s="88"/>
      <c r="N777" s="88"/>
      <c r="O777" s="88"/>
      <c r="P777" s="88"/>
      <c r="Q777" s="88"/>
      <c r="R777" s="88"/>
      <c r="S777" s="88"/>
      <c r="T777" s="88"/>
      <c r="U777" s="88"/>
      <c r="V777" s="88"/>
      <c r="W777" s="88"/>
      <c r="X777" s="88"/>
      <c r="Y777" s="88"/>
      <c r="Z777" s="88"/>
    </row>
    <row r="778" spans="1:26" ht="12.75" customHeight="1" x14ac:dyDescent="0.35">
      <c r="A778" s="88"/>
      <c r="B778" s="88"/>
      <c r="C778" s="88"/>
      <c r="D778" s="88"/>
      <c r="E778" s="88"/>
      <c r="F778" s="88"/>
      <c r="G778" s="88"/>
      <c r="H778" s="88"/>
      <c r="I778" s="88"/>
      <c r="J778" s="88"/>
      <c r="K778" s="88"/>
      <c r="L778" s="88"/>
      <c r="M778" s="88"/>
      <c r="N778" s="88"/>
      <c r="O778" s="88"/>
      <c r="P778" s="88"/>
      <c r="Q778" s="88"/>
      <c r="R778" s="88"/>
      <c r="S778" s="88"/>
      <c r="T778" s="88"/>
      <c r="U778" s="88"/>
      <c r="V778" s="88"/>
      <c r="W778" s="88"/>
      <c r="X778" s="88"/>
      <c r="Y778" s="88"/>
      <c r="Z778" s="88"/>
    </row>
    <row r="779" spans="1:26" ht="12.75" customHeight="1" x14ac:dyDescent="0.35">
      <c r="A779" s="88"/>
      <c r="B779" s="88"/>
      <c r="C779" s="88"/>
      <c r="D779" s="88"/>
      <c r="E779" s="88"/>
      <c r="F779" s="88"/>
      <c r="G779" s="88"/>
      <c r="H779" s="88"/>
      <c r="I779" s="88"/>
      <c r="J779" s="88"/>
      <c r="K779" s="88"/>
      <c r="L779" s="88"/>
      <c r="M779" s="88"/>
      <c r="N779" s="88"/>
      <c r="O779" s="88"/>
      <c r="P779" s="88"/>
      <c r="Q779" s="88"/>
      <c r="R779" s="88"/>
      <c r="S779" s="88"/>
      <c r="T779" s="88"/>
      <c r="U779" s="88"/>
      <c r="V779" s="88"/>
      <c r="W779" s="88"/>
      <c r="X779" s="88"/>
      <c r="Y779" s="88"/>
      <c r="Z779" s="88"/>
    </row>
    <row r="780" spans="1:26" ht="12.75" customHeight="1" x14ac:dyDescent="0.35">
      <c r="A780" s="88"/>
      <c r="B780" s="88"/>
      <c r="C780" s="88"/>
      <c r="D780" s="88"/>
      <c r="E780" s="88"/>
      <c r="F780" s="88"/>
      <c r="G780" s="88"/>
      <c r="H780" s="88"/>
      <c r="I780" s="88"/>
      <c r="J780" s="88"/>
      <c r="K780" s="88"/>
      <c r="L780" s="88"/>
      <c r="M780" s="88"/>
      <c r="N780" s="88"/>
      <c r="O780" s="88"/>
      <c r="P780" s="88"/>
      <c r="Q780" s="88"/>
      <c r="R780" s="88"/>
      <c r="S780" s="88"/>
      <c r="T780" s="88"/>
      <c r="U780" s="88"/>
      <c r="V780" s="88"/>
      <c r="W780" s="88"/>
      <c r="X780" s="88"/>
      <c r="Y780" s="88"/>
      <c r="Z780" s="88"/>
    </row>
    <row r="781" spans="1:26" ht="12.75" customHeight="1" x14ac:dyDescent="0.35">
      <c r="A781" s="88"/>
      <c r="B781" s="88"/>
      <c r="C781" s="88"/>
      <c r="D781" s="88"/>
      <c r="E781" s="88"/>
      <c r="F781" s="88"/>
      <c r="G781" s="88"/>
      <c r="H781" s="88"/>
      <c r="I781" s="88"/>
      <c r="J781" s="88"/>
      <c r="K781" s="88"/>
      <c r="L781" s="88"/>
      <c r="M781" s="88"/>
      <c r="N781" s="88"/>
      <c r="O781" s="88"/>
      <c r="P781" s="88"/>
      <c r="Q781" s="88"/>
      <c r="R781" s="88"/>
      <c r="S781" s="88"/>
      <c r="T781" s="88"/>
      <c r="U781" s="88"/>
      <c r="V781" s="88"/>
      <c r="W781" s="88"/>
      <c r="X781" s="88"/>
      <c r="Y781" s="88"/>
      <c r="Z781" s="88"/>
    </row>
    <row r="782" spans="1:26" ht="12.75" customHeight="1" x14ac:dyDescent="0.35">
      <c r="A782" s="88"/>
      <c r="B782" s="88"/>
      <c r="C782" s="88"/>
      <c r="D782" s="88"/>
      <c r="E782" s="88"/>
      <c r="F782" s="88"/>
      <c r="G782" s="88"/>
      <c r="H782" s="88"/>
      <c r="I782" s="88"/>
      <c r="J782" s="88"/>
      <c r="K782" s="88"/>
      <c r="L782" s="88"/>
      <c r="M782" s="88"/>
      <c r="N782" s="88"/>
      <c r="O782" s="88"/>
      <c r="P782" s="88"/>
      <c r="Q782" s="88"/>
      <c r="R782" s="88"/>
      <c r="S782" s="88"/>
      <c r="T782" s="88"/>
      <c r="U782" s="88"/>
      <c r="V782" s="88"/>
      <c r="W782" s="88"/>
      <c r="X782" s="88"/>
      <c r="Y782" s="88"/>
      <c r="Z782" s="88"/>
    </row>
    <row r="783" spans="1:26" ht="12.75" customHeight="1" x14ac:dyDescent="0.35">
      <c r="A783" s="88"/>
      <c r="B783" s="88"/>
      <c r="C783" s="88"/>
      <c r="D783" s="88"/>
      <c r="E783" s="88"/>
      <c r="F783" s="88"/>
      <c r="G783" s="88"/>
      <c r="H783" s="88"/>
      <c r="I783" s="88"/>
      <c r="J783" s="88"/>
      <c r="K783" s="88"/>
      <c r="L783" s="88"/>
      <c r="M783" s="88"/>
      <c r="N783" s="88"/>
      <c r="O783" s="88"/>
      <c r="P783" s="88"/>
      <c r="Q783" s="88"/>
      <c r="R783" s="88"/>
      <c r="S783" s="88"/>
      <c r="T783" s="88"/>
      <c r="U783" s="88"/>
      <c r="V783" s="88"/>
      <c r="W783" s="88"/>
      <c r="X783" s="88"/>
      <c r="Y783" s="88"/>
      <c r="Z783" s="88"/>
    </row>
    <row r="784" spans="1:26" ht="12.75" customHeight="1" x14ac:dyDescent="0.35">
      <c r="A784" s="88"/>
      <c r="B784" s="88"/>
      <c r="C784" s="88"/>
      <c r="D784" s="88"/>
      <c r="E784" s="88"/>
      <c r="F784" s="88"/>
      <c r="G784" s="88"/>
      <c r="H784" s="88"/>
      <c r="I784" s="88"/>
      <c r="J784" s="88"/>
      <c r="K784" s="88"/>
      <c r="L784" s="88"/>
      <c r="M784" s="88"/>
      <c r="N784" s="88"/>
      <c r="O784" s="88"/>
      <c r="P784" s="88"/>
      <c r="Q784" s="88"/>
      <c r="R784" s="88"/>
      <c r="S784" s="88"/>
      <c r="T784" s="88"/>
      <c r="U784" s="88"/>
      <c r="V784" s="88"/>
      <c r="W784" s="88"/>
      <c r="X784" s="88"/>
      <c r="Y784" s="88"/>
      <c r="Z784" s="88"/>
    </row>
    <row r="785" spans="1:26" ht="12.75" customHeight="1" x14ac:dyDescent="0.35">
      <c r="A785" s="88"/>
      <c r="B785" s="88"/>
      <c r="C785" s="88"/>
      <c r="D785" s="88"/>
      <c r="E785" s="88"/>
      <c r="F785" s="88"/>
      <c r="G785" s="88"/>
      <c r="H785" s="88"/>
      <c r="I785" s="88"/>
      <c r="J785" s="88"/>
      <c r="K785" s="88"/>
      <c r="L785" s="88"/>
      <c r="M785" s="88"/>
      <c r="N785" s="88"/>
      <c r="O785" s="88"/>
      <c r="P785" s="88"/>
      <c r="Q785" s="88"/>
      <c r="R785" s="88"/>
      <c r="S785" s="88"/>
      <c r="T785" s="88"/>
      <c r="U785" s="88"/>
      <c r="V785" s="88"/>
      <c r="W785" s="88"/>
      <c r="X785" s="88"/>
      <c r="Y785" s="88"/>
      <c r="Z785" s="88"/>
    </row>
    <row r="786" spans="1:26" ht="12.75" customHeight="1" x14ac:dyDescent="0.35">
      <c r="A786" s="88"/>
      <c r="B786" s="88"/>
      <c r="C786" s="88"/>
      <c r="D786" s="88"/>
      <c r="E786" s="88"/>
      <c r="F786" s="88"/>
      <c r="G786" s="88"/>
      <c r="H786" s="88"/>
      <c r="I786" s="88"/>
      <c r="J786" s="88"/>
      <c r="K786" s="88"/>
      <c r="L786" s="88"/>
      <c r="M786" s="88"/>
      <c r="N786" s="88"/>
      <c r="O786" s="88"/>
      <c r="P786" s="88"/>
      <c r="Q786" s="88"/>
      <c r="R786" s="88"/>
      <c r="S786" s="88"/>
      <c r="T786" s="88"/>
      <c r="U786" s="88"/>
      <c r="V786" s="88"/>
      <c r="W786" s="88"/>
      <c r="X786" s="88"/>
      <c r="Y786" s="88"/>
      <c r="Z786" s="88"/>
    </row>
    <row r="787" spans="1:26" ht="12.75" customHeight="1" x14ac:dyDescent="0.35">
      <c r="A787" s="88"/>
      <c r="B787" s="88"/>
      <c r="C787" s="88"/>
      <c r="D787" s="88"/>
      <c r="E787" s="88"/>
      <c r="F787" s="88"/>
      <c r="G787" s="88"/>
      <c r="H787" s="88"/>
      <c r="I787" s="88"/>
      <c r="J787" s="88"/>
      <c r="K787" s="88"/>
      <c r="L787" s="88"/>
      <c r="M787" s="88"/>
      <c r="N787" s="88"/>
      <c r="O787" s="88"/>
      <c r="P787" s="88"/>
      <c r="Q787" s="88"/>
      <c r="R787" s="88"/>
      <c r="S787" s="88"/>
      <c r="T787" s="88"/>
      <c r="U787" s="88"/>
      <c r="V787" s="88"/>
      <c r="W787" s="88"/>
      <c r="X787" s="88"/>
      <c r="Y787" s="88"/>
      <c r="Z787" s="88"/>
    </row>
    <row r="788" spans="1:26" ht="12.75" customHeight="1" x14ac:dyDescent="0.35">
      <c r="A788" s="88"/>
      <c r="B788" s="88"/>
      <c r="C788" s="88"/>
      <c r="D788" s="88"/>
      <c r="E788" s="88"/>
      <c r="F788" s="88"/>
      <c r="G788" s="88"/>
      <c r="H788" s="88"/>
      <c r="I788" s="88"/>
      <c r="J788" s="88"/>
      <c r="K788" s="88"/>
      <c r="L788" s="88"/>
      <c r="M788" s="88"/>
      <c r="N788" s="88"/>
      <c r="O788" s="88"/>
      <c r="P788" s="88"/>
      <c r="Q788" s="88"/>
      <c r="R788" s="88"/>
      <c r="S788" s="88"/>
      <c r="T788" s="88"/>
      <c r="U788" s="88"/>
      <c r="V788" s="88"/>
      <c r="W788" s="88"/>
      <c r="X788" s="88"/>
      <c r="Y788" s="88"/>
      <c r="Z788" s="88"/>
    </row>
    <row r="789" spans="1:26" ht="12.75" customHeight="1" x14ac:dyDescent="0.35">
      <c r="A789" s="88"/>
      <c r="B789" s="88"/>
      <c r="C789" s="88"/>
      <c r="D789" s="88"/>
      <c r="E789" s="88"/>
      <c r="F789" s="88"/>
      <c r="G789" s="88"/>
      <c r="H789" s="88"/>
      <c r="I789" s="88"/>
      <c r="J789" s="88"/>
      <c r="K789" s="88"/>
      <c r="L789" s="88"/>
      <c r="M789" s="88"/>
      <c r="N789" s="88"/>
      <c r="O789" s="88"/>
      <c r="P789" s="88"/>
      <c r="Q789" s="88"/>
      <c r="R789" s="88"/>
      <c r="S789" s="88"/>
      <c r="T789" s="88"/>
      <c r="U789" s="88"/>
      <c r="V789" s="88"/>
      <c r="W789" s="88"/>
      <c r="X789" s="88"/>
      <c r="Y789" s="88"/>
      <c r="Z789" s="88"/>
    </row>
    <row r="790" spans="1:26" ht="12.75" customHeight="1" x14ac:dyDescent="0.35">
      <c r="A790" s="88"/>
      <c r="B790" s="88"/>
      <c r="C790" s="88"/>
      <c r="D790" s="88"/>
      <c r="E790" s="88"/>
      <c r="F790" s="88"/>
      <c r="G790" s="88"/>
      <c r="H790" s="88"/>
      <c r="I790" s="88"/>
      <c r="J790" s="88"/>
      <c r="K790" s="88"/>
      <c r="L790" s="88"/>
      <c r="M790" s="88"/>
      <c r="N790" s="88"/>
      <c r="O790" s="88"/>
      <c r="P790" s="88"/>
      <c r="Q790" s="88"/>
      <c r="R790" s="88"/>
      <c r="S790" s="88"/>
      <c r="T790" s="88"/>
      <c r="U790" s="88"/>
      <c r="V790" s="88"/>
      <c r="W790" s="88"/>
      <c r="X790" s="88"/>
      <c r="Y790" s="88"/>
      <c r="Z790" s="88"/>
    </row>
    <row r="791" spans="1:26" ht="12.75" customHeight="1" x14ac:dyDescent="0.35">
      <c r="A791" s="88"/>
      <c r="B791" s="88"/>
      <c r="C791" s="88"/>
      <c r="D791" s="88"/>
      <c r="E791" s="88"/>
      <c r="F791" s="88"/>
      <c r="G791" s="88"/>
      <c r="H791" s="88"/>
      <c r="I791" s="88"/>
      <c r="J791" s="88"/>
      <c r="K791" s="88"/>
      <c r="L791" s="88"/>
      <c r="M791" s="88"/>
      <c r="N791" s="88"/>
      <c r="O791" s="88"/>
      <c r="P791" s="88"/>
      <c r="Q791" s="88"/>
      <c r="R791" s="88"/>
      <c r="S791" s="88"/>
      <c r="T791" s="88"/>
      <c r="U791" s="88"/>
      <c r="V791" s="88"/>
      <c r="W791" s="88"/>
      <c r="X791" s="88"/>
      <c r="Y791" s="88"/>
      <c r="Z791" s="88"/>
    </row>
    <row r="792" spans="1:26" ht="12.75" customHeight="1" x14ac:dyDescent="0.35">
      <c r="A792" s="88"/>
      <c r="B792" s="88"/>
      <c r="C792" s="88"/>
      <c r="D792" s="88"/>
      <c r="E792" s="88"/>
      <c r="F792" s="88"/>
      <c r="G792" s="88"/>
      <c r="H792" s="88"/>
      <c r="I792" s="88"/>
      <c r="J792" s="88"/>
      <c r="K792" s="88"/>
      <c r="L792" s="88"/>
      <c r="M792" s="88"/>
      <c r="N792" s="88"/>
      <c r="O792" s="88"/>
      <c r="P792" s="88"/>
      <c r="Q792" s="88"/>
      <c r="R792" s="88"/>
      <c r="S792" s="88"/>
      <c r="T792" s="88"/>
      <c r="U792" s="88"/>
      <c r="V792" s="88"/>
      <c r="W792" s="88"/>
      <c r="X792" s="88"/>
      <c r="Y792" s="88"/>
      <c r="Z792" s="88"/>
    </row>
    <row r="793" spans="1:26" ht="12.75" customHeight="1" x14ac:dyDescent="0.35">
      <c r="A793" s="88"/>
      <c r="B793" s="88"/>
      <c r="C793" s="88"/>
      <c r="D793" s="88"/>
      <c r="E793" s="88"/>
      <c r="F793" s="88"/>
      <c r="G793" s="88"/>
      <c r="H793" s="88"/>
      <c r="I793" s="88"/>
      <c r="J793" s="88"/>
      <c r="K793" s="88"/>
      <c r="L793" s="88"/>
      <c r="M793" s="88"/>
      <c r="N793" s="88"/>
      <c r="O793" s="88"/>
      <c r="P793" s="88"/>
      <c r="Q793" s="88"/>
      <c r="R793" s="88"/>
      <c r="S793" s="88"/>
      <c r="T793" s="88"/>
      <c r="U793" s="88"/>
      <c r="V793" s="88"/>
      <c r="W793" s="88"/>
      <c r="X793" s="88"/>
      <c r="Y793" s="88"/>
      <c r="Z793" s="88"/>
    </row>
    <row r="794" spans="1:26" ht="12.75" customHeight="1" x14ac:dyDescent="0.35">
      <c r="A794" s="88"/>
      <c r="B794" s="88"/>
      <c r="C794" s="88"/>
      <c r="D794" s="88"/>
      <c r="E794" s="88"/>
      <c r="F794" s="88"/>
      <c r="G794" s="88"/>
      <c r="H794" s="88"/>
      <c r="I794" s="88"/>
      <c r="J794" s="88"/>
      <c r="K794" s="88"/>
      <c r="L794" s="88"/>
      <c r="M794" s="88"/>
      <c r="N794" s="88"/>
      <c r="O794" s="88"/>
      <c r="P794" s="88"/>
      <c r="Q794" s="88"/>
      <c r="R794" s="88"/>
      <c r="S794" s="88"/>
      <c r="T794" s="88"/>
      <c r="U794" s="88"/>
      <c r="V794" s="88"/>
      <c r="W794" s="88"/>
      <c r="X794" s="88"/>
      <c r="Y794" s="88"/>
      <c r="Z794" s="88"/>
    </row>
    <row r="795" spans="1:26" ht="12.75" customHeight="1" x14ac:dyDescent="0.35">
      <c r="A795" s="88"/>
      <c r="B795" s="88"/>
      <c r="C795" s="88"/>
      <c r="D795" s="88"/>
      <c r="E795" s="88"/>
      <c r="F795" s="88"/>
      <c r="G795" s="88"/>
      <c r="H795" s="88"/>
      <c r="I795" s="88"/>
      <c r="J795" s="88"/>
      <c r="K795" s="88"/>
      <c r="L795" s="88"/>
      <c r="M795" s="88"/>
      <c r="N795" s="88"/>
      <c r="O795" s="88"/>
      <c r="P795" s="88"/>
      <c r="Q795" s="88"/>
      <c r="R795" s="88"/>
      <c r="S795" s="88"/>
      <c r="T795" s="88"/>
      <c r="U795" s="88"/>
      <c r="V795" s="88"/>
      <c r="W795" s="88"/>
      <c r="X795" s="88"/>
      <c r="Y795" s="88"/>
      <c r="Z795" s="88"/>
    </row>
    <row r="796" spans="1:26" ht="12.75" customHeight="1" x14ac:dyDescent="0.35">
      <c r="A796" s="88"/>
      <c r="B796" s="88"/>
      <c r="C796" s="88"/>
      <c r="D796" s="88"/>
      <c r="E796" s="88"/>
      <c r="F796" s="88"/>
      <c r="G796" s="88"/>
      <c r="H796" s="88"/>
      <c r="I796" s="88"/>
      <c r="J796" s="88"/>
      <c r="K796" s="88"/>
      <c r="L796" s="88"/>
      <c r="M796" s="88"/>
      <c r="N796" s="88"/>
      <c r="O796" s="88"/>
      <c r="P796" s="88"/>
      <c r="Q796" s="88"/>
      <c r="R796" s="88"/>
      <c r="S796" s="88"/>
      <c r="T796" s="88"/>
      <c r="U796" s="88"/>
      <c r="V796" s="88"/>
      <c r="W796" s="88"/>
      <c r="X796" s="88"/>
      <c r="Y796" s="88"/>
      <c r="Z796" s="88"/>
    </row>
    <row r="797" spans="1:26" ht="12.75" customHeight="1" x14ac:dyDescent="0.35">
      <c r="A797" s="88"/>
      <c r="B797" s="88"/>
      <c r="C797" s="88"/>
      <c r="D797" s="88"/>
      <c r="E797" s="88"/>
      <c r="F797" s="88"/>
      <c r="G797" s="88"/>
      <c r="H797" s="88"/>
      <c r="I797" s="88"/>
      <c r="J797" s="88"/>
      <c r="K797" s="88"/>
      <c r="L797" s="88"/>
      <c r="M797" s="88"/>
      <c r="N797" s="88"/>
      <c r="O797" s="88"/>
      <c r="P797" s="88"/>
      <c r="Q797" s="88"/>
      <c r="R797" s="88"/>
      <c r="S797" s="88"/>
      <c r="T797" s="88"/>
      <c r="U797" s="88"/>
      <c r="V797" s="88"/>
      <c r="W797" s="88"/>
      <c r="X797" s="88"/>
      <c r="Y797" s="88"/>
      <c r="Z797" s="88"/>
    </row>
    <row r="798" spans="1:26" ht="12.75" customHeight="1" x14ac:dyDescent="0.35">
      <c r="A798" s="88"/>
      <c r="B798" s="88"/>
      <c r="C798" s="88"/>
      <c r="D798" s="88"/>
      <c r="E798" s="88"/>
      <c r="F798" s="88"/>
      <c r="G798" s="88"/>
      <c r="H798" s="88"/>
      <c r="I798" s="88"/>
      <c r="J798" s="88"/>
      <c r="K798" s="88"/>
      <c r="L798" s="88"/>
      <c r="M798" s="88"/>
      <c r="N798" s="88"/>
      <c r="O798" s="88"/>
      <c r="P798" s="88"/>
      <c r="Q798" s="88"/>
      <c r="R798" s="88"/>
      <c r="S798" s="88"/>
      <c r="T798" s="88"/>
      <c r="U798" s="88"/>
      <c r="V798" s="88"/>
      <c r="W798" s="88"/>
      <c r="X798" s="88"/>
      <c r="Y798" s="88"/>
      <c r="Z798" s="88"/>
    </row>
    <row r="799" spans="1:26" ht="12.75" customHeight="1" x14ac:dyDescent="0.35">
      <c r="A799" s="88"/>
      <c r="B799" s="88"/>
      <c r="C799" s="88"/>
      <c r="D799" s="88"/>
      <c r="E799" s="88"/>
      <c r="F799" s="88"/>
      <c r="G799" s="88"/>
      <c r="H799" s="88"/>
      <c r="I799" s="88"/>
      <c r="J799" s="88"/>
      <c r="K799" s="88"/>
      <c r="L799" s="88"/>
      <c r="M799" s="88"/>
      <c r="N799" s="88"/>
      <c r="O799" s="88"/>
      <c r="P799" s="88"/>
      <c r="Q799" s="88"/>
      <c r="R799" s="88"/>
      <c r="S799" s="88"/>
      <c r="T799" s="88"/>
      <c r="U799" s="88"/>
      <c r="V799" s="88"/>
      <c r="W799" s="88"/>
      <c r="X799" s="88"/>
      <c r="Y799" s="88"/>
      <c r="Z799" s="88"/>
    </row>
    <row r="800" spans="1:26" ht="12.75" customHeight="1" x14ac:dyDescent="0.35">
      <c r="A800" s="88"/>
      <c r="B800" s="88"/>
      <c r="C800" s="88"/>
      <c r="D800" s="88"/>
      <c r="E800" s="88"/>
      <c r="F800" s="88"/>
      <c r="G800" s="88"/>
      <c r="H800" s="88"/>
      <c r="I800" s="88"/>
      <c r="J800" s="88"/>
      <c r="K800" s="88"/>
      <c r="L800" s="88"/>
      <c r="M800" s="88"/>
      <c r="N800" s="88"/>
      <c r="O800" s="88"/>
      <c r="P800" s="88"/>
      <c r="Q800" s="88"/>
      <c r="R800" s="88"/>
      <c r="S800" s="88"/>
      <c r="T800" s="88"/>
      <c r="U800" s="88"/>
      <c r="V800" s="88"/>
      <c r="W800" s="88"/>
      <c r="X800" s="88"/>
      <c r="Y800" s="88"/>
      <c r="Z800" s="88"/>
    </row>
    <row r="801" spans="1:26" ht="12.75" customHeight="1" x14ac:dyDescent="0.35">
      <c r="A801" s="88"/>
      <c r="B801" s="88"/>
      <c r="C801" s="88"/>
      <c r="D801" s="88"/>
      <c r="E801" s="88"/>
      <c r="F801" s="88"/>
      <c r="G801" s="88"/>
      <c r="H801" s="88"/>
      <c r="I801" s="88"/>
      <c r="J801" s="88"/>
      <c r="K801" s="88"/>
      <c r="L801" s="88"/>
      <c r="M801" s="88"/>
      <c r="N801" s="88"/>
      <c r="O801" s="88"/>
      <c r="P801" s="88"/>
      <c r="Q801" s="88"/>
      <c r="R801" s="88"/>
      <c r="S801" s="88"/>
      <c r="T801" s="88"/>
      <c r="U801" s="88"/>
      <c r="V801" s="88"/>
      <c r="W801" s="88"/>
      <c r="X801" s="88"/>
      <c r="Y801" s="88"/>
      <c r="Z801" s="88"/>
    </row>
    <row r="802" spans="1:26" ht="12.75" customHeight="1" x14ac:dyDescent="0.35">
      <c r="A802" s="88"/>
      <c r="B802" s="88"/>
      <c r="C802" s="88"/>
      <c r="D802" s="88"/>
      <c r="E802" s="88"/>
      <c r="F802" s="88"/>
      <c r="G802" s="88"/>
      <c r="H802" s="88"/>
      <c r="I802" s="88"/>
      <c r="J802" s="88"/>
      <c r="K802" s="88"/>
      <c r="L802" s="88"/>
      <c r="M802" s="88"/>
      <c r="N802" s="88"/>
      <c r="O802" s="88"/>
      <c r="P802" s="88"/>
      <c r="Q802" s="88"/>
      <c r="R802" s="88"/>
      <c r="S802" s="88"/>
      <c r="T802" s="88"/>
      <c r="U802" s="88"/>
      <c r="V802" s="88"/>
      <c r="W802" s="88"/>
      <c r="X802" s="88"/>
      <c r="Y802" s="88"/>
      <c r="Z802" s="88"/>
    </row>
    <row r="803" spans="1:26" ht="12.75" customHeight="1" x14ac:dyDescent="0.35">
      <c r="A803" s="88"/>
      <c r="B803" s="88"/>
      <c r="C803" s="88"/>
      <c r="D803" s="88"/>
      <c r="E803" s="88"/>
      <c r="F803" s="88"/>
      <c r="G803" s="88"/>
      <c r="H803" s="88"/>
      <c r="I803" s="88"/>
      <c r="J803" s="88"/>
      <c r="K803" s="88"/>
      <c r="L803" s="88"/>
      <c r="M803" s="88"/>
      <c r="N803" s="88"/>
      <c r="O803" s="88"/>
      <c r="P803" s="88"/>
      <c r="Q803" s="88"/>
      <c r="R803" s="88"/>
      <c r="S803" s="88"/>
      <c r="T803" s="88"/>
      <c r="U803" s="88"/>
      <c r="V803" s="88"/>
      <c r="W803" s="88"/>
      <c r="X803" s="88"/>
      <c r="Y803" s="88"/>
      <c r="Z803" s="88"/>
    </row>
    <row r="804" spans="1:26" ht="12.75" customHeight="1" x14ac:dyDescent="0.35">
      <c r="A804" s="88"/>
      <c r="B804" s="88"/>
      <c r="C804" s="88"/>
      <c r="D804" s="88"/>
      <c r="E804" s="88"/>
      <c r="F804" s="88"/>
      <c r="G804" s="88"/>
      <c r="H804" s="88"/>
      <c r="I804" s="88"/>
      <c r="J804" s="88"/>
      <c r="K804" s="88"/>
      <c r="L804" s="88"/>
      <c r="M804" s="88"/>
      <c r="N804" s="88"/>
      <c r="O804" s="88"/>
      <c r="P804" s="88"/>
      <c r="Q804" s="88"/>
      <c r="R804" s="88"/>
      <c r="S804" s="88"/>
      <c r="T804" s="88"/>
      <c r="U804" s="88"/>
      <c r="V804" s="88"/>
      <c r="W804" s="88"/>
      <c r="X804" s="88"/>
      <c r="Y804" s="88"/>
      <c r="Z804" s="88"/>
    </row>
    <row r="805" spans="1:26" ht="12.75" customHeight="1" x14ac:dyDescent="0.35">
      <c r="A805" s="88"/>
      <c r="B805" s="88"/>
      <c r="C805" s="88"/>
      <c r="D805" s="88"/>
      <c r="E805" s="88"/>
      <c r="F805" s="88"/>
      <c r="G805" s="88"/>
      <c r="H805" s="88"/>
      <c r="I805" s="88"/>
      <c r="J805" s="88"/>
      <c r="K805" s="88"/>
      <c r="L805" s="88"/>
      <c r="M805" s="88"/>
      <c r="N805" s="88"/>
      <c r="O805" s="88"/>
      <c r="P805" s="88"/>
      <c r="Q805" s="88"/>
      <c r="R805" s="88"/>
      <c r="S805" s="88"/>
      <c r="T805" s="88"/>
      <c r="U805" s="88"/>
      <c r="V805" s="88"/>
      <c r="W805" s="88"/>
      <c r="X805" s="88"/>
      <c r="Y805" s="88"/>
      <c r="Z805" s="88"/>
    </row>
    <row r="806" spans="1:26" ht="12.75" customHeight="1" x14ac:dyDescent="0.35">
      <c r="A806" s="88"/>
      <c r="B806" s="88"/>
      <c r="C806" s="88"/>
      <c r="D806" s="88"/>
      <c r="E806" s="88"/>
      <c r="F806" s="88"/>
      <c r="G806" s="88"/>
      <c r="H806" s="88"/>
      <c r="I806" s="88"/>
      <c r="J806" s="88"/>
      <c r="K806" s="88"/>
      <c r="L806" s="88"/>
      <c r="M806" s="88"/>
      <c r="N806" s="88"/>
      <c r="O806" s="88"/>
      <c r="P806" s="88"/>
      <c r="Q806" s="88"/>
      <c r="R806" s="88"/>
      <c r="S806" s="88"/>
      <c r="T806" s="88"/>
      <c r="U806" s="88"/>
      <c r="V806" s="88"/>
      <c r="W806" s="88"/>
      <c r="X806" s="88"/>
      <c r="Y806" s="88"/>
      <c r="Z806" s="88"/>
    </row>
    <row r="807" spans="1:26" ht="12.75" customHeight="1" x14ac:dyDescent="0.35">
      <c r="A807" s="88"/>
      <c r="B807" s="88"/>
      <c r="C807" s="88"/>
      <c r="D807" s="88"/>
      <c r="E807" s="88"/>
      <c r="F807" s="88"/>
      <c r="G807" s="88"/>
      <c r="H807" s="88"/>
      <c r="I807" s="88"/>
      <c r="J807" s="88"/>
      <c r="K807" s="88"/>
      <c r="L807" s="88"/>
      <c r="M807" s="88"/>
      <c r="N807" s="88"/>
      <c r="O807" s="88"/>
      <c r="P807" s="88"/>
      <c r="Q807" s="88"/>
      <c r="R807" s="88"/>
      <c r="S807" s="88"/>
      <c r="T807" s="88"/>
      <c r="U807" s="88"/>
      <c r="V807" s="88"/>
      <c r="W807" s="88"/>
      <c r="X807" s="88"/>
      <c r="Y807" s="88"/>
      <c r="Z807" s="88"/>
    </row>
    <row r="808" spans="1:26" ht="12.75" customHeight="1" x14ac:dyDescent="0.35">
      <c r="A808" s="88"/>
      <c r="B808" s="88"/>
      <c r="C808" s="88"/>
      <c r="D808" s="88"/>
      <c r="E808" s="88"/>
      <c r="F808" s="88"/>
      <c r="G808" s="88"/>
      <c r="H808" s="88"/>
      <c r="I808" s="88"/>
      <c r="J808" s="88"/>
      <c r="K808" s="88"/>
      <c r="L808" s="88"/>
      <c r="M808" s="88"/>
      <c r="N808" s="88"/>
      <c r="O808" s="88"/>
      <c r="P808" s="88"/>
      <c r="Q808" s="88"/>
      <c r="R808" s="88"/>
      <c r="S808" s="88"/>
      <c r="T808" s="88"/>
      <c r="U808" s="88"/>
      <c r="V808" s="88"/>
      <c r="W808" s="88"/>
      <c r="X808" s="88"/>
      <c r="Y808" s="88"/>
      <c r="Z808" s="88"/>
    </row>
    <row r="809" spans="1:26" ht="12.75" customHeight="1" x14ac:dyDescent="0.35">
      <c r="A809" s="88"/>
      <c r="B809" s="88"/>
      <c r="C809" s="88"/>
      <c r="D809" s="88"/>
      <c r="E809" s="88"/>
      <c r="F809" s="88"/>
      <c r="G809" s="88"/>
      <c r="H809" s="88"/>
      <c r="I809" s="88"/>
      <c r="J809" s="88"/>
      <c r="K809" s="88"/>
      <c r="L809" s="88"/>
      <c r="M809" s="88"/>
      <c r="N809" s="88"/>
      <c r="O809" s="88"/>
      <c r="P809" s="88"/>
      <c r="Q809" s="88"/>
      <c r="R809" s="88"/>
      <c r="S809" s="88"/>
      <c r="T809" s="88"/>
      <c r="U809" s="88"/>
      <c r="V809" s="88"/>
      <c r="W809" s="88"/>
      <c r="X809" s="88"/>
      <c r="Y809" s="88"/>
      <c r="Z809" s="88"/>
    </row>
    <row r="810" spans="1:26" ht="12.75" customHeight="1" x14ac:dyDescent="0.35">
      <c r="A810" s="88"/>
      <c r="B810" s="88"/>
      <c r="C810" s="88"/>
      <c r="D810" s="88"/>
      <c r="E810" s="88"/>
      <c r="F810" s="88"/>
      <c r="G810" s="88"/>
      <c r="H810" s="88"/>
      <c r="I810" s="88"/>
      <c r="J810" s="88"/>
      <c r="K810" s="88"/>
      <c r="L810" s="88"/>
      <c r="M810" s="88"/>
      <c r="N810" s="88"/>
      <c r="O810" s="88"/>
      <c r="P810" s="88"/>
      <c r="Q810" s="88"/>
      <c r="R810" s="88"/>
      <c r="S810" s="88"/>
      <c r="T810" s="88"/>
      <c r="U810" s="88"/>
      <c r="V810" s="88"/>
      <c r="W810" s="88"/>
      <c r="X810" s="88"/>
      <c r="Y810" s="88"/>
      <c r="Z810" s="88"/>
    </row>
    <row r="811" spans="1:26" ht="12.75" customHeight="1" x14ac:dyDescent="0.35">
      <c r="A811" s="88"/>
      <c r="B811" s="88"/>
      <c r="C811" s="88"/>
      <c r="D811" s="88"/>
      <c r="E811" s="88"/>
      <c r="F811" s="88"/>
      <c r="G811" s="88"/>
      <c r="H811" s="88"/>
      <c r="I811" s="88"/>
      <c r="J811" s="88"/>
      <c r="K811" s="88"/>
      <c r="L811" s="88"/>
      <c r="M811" s="88"/>
      <c r="N811" s="88"/>
      <c r="O811" s="88"/>
      <c r="P811" s="88"/>
      <c r="Q811" s="88"/>
      <c r="R811" s="88"/>
      <c r="S811" s="88"/>
      <c r="T811" s="88"/>
      <c r="U811" s="88"/>
      <c r="V811" s="88"/>
      <c r="W811" s="88"/>
      <c r="X811" s="88"/>
      <c r="Y811" s="88"/>
      <c r="Z811" s="88"/>
    </row>
    <row r="812" spans="1:26" ht="12.75" customHeight="1" x14ac:dyDescent="0.35">
      <c r="A812" s="88"/>
      <c r="B812" s="88"/>
      <c r="C812" s="88"/>
      <c r="D812" s="88"/>
      <c r="E812" s="88"/>
      <c r="F812" s="88"/>
      <c r="G812" s="88"/>
      <c r="H812" s="88"/>
      <c r="I812" s="88"/>
      <c r="J812" s="88"/>
      <c r="K812" s="88"/>
      <c r="L812" s="88"/>
      <c r="M812" s="88"/>
      <c r="N812" s="88"/>
      <c r="O812" s="88"/>
      <c r="P812" s="88"/>
      <c r="Q812" s="88"/>
      <c r="R812" s="88"/>
      <c r="S812" s="88"/>
      <c r="T812" s="88"/>
      <c r="U812" s="88"/>
      <c r="V812" s="88"/>
      <c r="W812" s="88"/>
      <c r="X812" s="88"/>
      <c r="Y812" s="88"/>
      <c r="Z812" s="88"/>
    </row>
    <row r="813" spans="1:26" ht="12.75" customHeight="1" x14ac:dyDescent="0.35">
      <c r="A813" s="88"/>
      <c r="B813" s="88"/>
      <c r="C813" s="88"/>
      <c r="D813" s="88"/>
      <c r="E813" s="88"/>
      <c r="F813" s="88"/>
      <c r="G813" s="88"/>
      <c r="H813" s="88"/>
      <c r="I813" s="88"/>
      <c r="J813" s="88"/>
      <c r="K813" s="88"/>
      <c r="L813" s="88"/>
      <c r="M813" s="88"/>
      <c r="N813" s="88"/>
      <c r="O813" s="88"/>
      <c r="P813" s="88"/>
      <c r="Q813" s="88"/>
      <c r="R813" s="88"/>
      <c r="S813" s="88"/>
      <c r="T813" s="88"/>
      <c r="U813" s="88"/>
      <c r="V813" s="88"/>
      <c r="W813" s="88"/>
      <c r="X813" s="88"/>
      <c r="Y813" s="88"/>
      <c r="Z813" s="88"/>
    </row>
    <row r="814" spans="1:26" ht="12.75" customHeight="1" x14ac:dyDescent="0.35">
      <c r="A814" s="88"/>
      <c r="B814" s="88"/>
      <c r="C814" s="88"/>
      <c r="D814" s="88"/>
      <c r="E814" s="88"/>
      <c r="F814" s="88"/>
      <c r="G814" s="88"/>
      <c r="H814" s="88"/>
      <c r="I814" s="88"/>
      <c r="J814" s="88"/>
      <c r="K814" s="88"/>
      <c r="L814" s="88"/>
      <c r="M814" s="88"/>
      <c r="N814" s="88"/>
      <c r="O814" s="88"/>
      <c r="P814" s="88"/>
      <c r="Q814" s="88"/>
      <c r="R814" s="88"/>
      <c r="S814" s="88"/>
      <c r="T814" s="88"/>
      <c r="U814" s="88"/>
      <c r="V814" s="88"/>
      <c r="W814" s="88"/>
      <c r="X814" s="88"/>
      <c r="Y814" s="88"/>
      <c r="Z814" s="88"/>
    </row>
    <row r="815" spans="1:26" ht="12.75" customHeight="1" x14ac:dyDescent="0.35">
      <c r="A815" s="88"/>
      <c r="B815" s="88"/>
      <c r="C815" s="88"/>
      <c r="D815" s="88"/>
      <c r="E815" s="88"/>
      <c r="F815" s="88"/>
      <c r="G815" s="88"/>
      <c r="H815" s="88"/>
      <c r="I815" s="88"/>
      <c r="J815" s="88"/>
      <c r="K815" s="88"/>
      <c r="L815" s="88"/>
      <c r="M815" s="88"/>
      <c r="N815" s="88"/>
      <c r="O815" s="88"/>
      <c r="P815" s="88"/>
      <c r="Q815" s="88"/>
      <c r="R815" s="88"/>
      <c r="S815" s="88"/>
      <c r="T815" s="88"/>
      <c r="U815" s="88"/>
      <c r="V815" s="88"/>
      <c r="W815" s="88"/>
      <c r="X815" s="88"/>
      <c r="Y815" s="88"/>
      <c r="Z815" s="88"/>
    </row>
    <row r="816" spans="1:26" ht="12.75" customHeight="1" x14ac:dyDescent="0.35">
      <c r="A816" s="88"/>
      <c r="B816" s="88"/>
      <c r="C816" s="88"/>
      <c r="D816" s="88"/>
      <c r="E816" s="88"/>
      <c r="F816" s="88"/>
      <c r="G816" s="88"/>
      <c r="H816" s="88"/>
      <c r="I816" s="88"/>
      <c r="J816" s="88"/>
      <c r="K816" s="88"/>
      <c r="L816" s="88"/>
      <c r="M816" s="88"/>
      <c r="N816" s="88"/>
      <c r="O816" s="88"/>
      <c r="P816" s="88"/>
      <c r="Q816" s="88"/>
      <c r="R816" s="88"/>
      <c r="S816" s="88"/>
      <c r="T816" s="88"/>
      <c r="U816" s="88"/>
      <c r="V816" s="88"/>
      <c r="W816" s="88"/>
      <c r="X816" s="88"/>
      <c r="Y816" s="88"/>
      <c r="Z816" s="88"/>
    </row>
    <row r="817" spans="1:26" ht="12.75" customHeight="1" x14ac:dyDescent="0.35">
      <c r="A817" s="88"/>
      <c r="B817" s="88"/>
      <c r="C817" s="88"/>
      <c r="D817" s="88"/>
      <c r="E817" s="88"/>
      <c r="F817" s="88"/>
      <c r="G817" s="88"/>
      <c r="H817" s="88"/>
      <c r="I817" s="88"/>
      <c r="J817" s="88"/>
      <c r="K817" s="88"/>
      <c r="L817" s="88"/>
      <c r="M817" s="88"/>
      <c r="N817" s="88"/>
      <c r="O817" s="88"/>
      <c r="P817" s="88"/>
      <c r="Q817" s="88"/>
      <c r="R817" s="88"/>
      <c r="S817" s="88"/>
      <c r="T817" s="88"/>
      <c r="U817" s="88"/>
      <c r="V817" s="88"/>
      <c r="W817" s="88"/>
      <c r="X817" s="88"/>
      <c r="Y817" s="88"/>
      <c r="Z817" s="88"/>
    </row>
    <row r="818" spans="1:26" ht="12.75" customHeight="1" x14ac:dyDescent="0.35">
      <c r="A818" s="88"/>
      <c r="B818" s="88"/>
      <c r="C818" s="88"/>
      <c r="D818" s="88"/>
      <c r="E818" s="88"/>
      <c r="F818" s="88"/>
      <c r="G818" s="88"/>
      <c r="H818" s="88"/>
      <c r="I818" s="88"/>
      <c r="J818" s="88"/>
      <c r="K818" s="88"/>
      <c r="L818" s="88"/>
      <c r="M818" s="88"/>
      <c r="N818" s="88"/>
      <c r="O818" s="88"/>
      <c r="P818" s="88"/>
      <c r="Q818" s="88"/>
      <c r="R818" s="88"/>
      <c r="S818" s="88"/>
      <c r="T818" s="88"/>
      <c r="U818" s="88"/>
      <c r="V818" s="88"/>
      <c r="W818" s="88"/>
      <c r="X818" s="88"/>
      <c r="Y818" s="88"/>
      <c r="Z818" s="88"/>
    </row>
    <row r="819" spans="1:26" ht="12.75" customHeight="1" x14ac:dyDescent="0.35">
      <c r="A819" s="88"/>
      <c r="B819" s="88"/>
      <c r="C819" s="88"/>
      <c r="D819" s="88"/>
      <c r="E819" s="88"/>
      <c r="F819" s="88"/>
      <c r="G819" s="88"/>
      <c r="H819" s="88"/>
      <c r="I819" s="88"/>
      <c r="J819" s="88"/>
      <c r="K819" s="88"/>
      <c r="L819" s="88"/>
      <c r="M819" s="88"/>
      <c r="N819" s="88"/>
      <c r="O819" s="88"/>
      <c r="P819" s="88"/>
      <c r="Q819" s="88"/>
      <c r="R819" s="88"/>
      <c r="S819" s="88"/>
      <c r="T819" s="88"/>
      <c r="U819" s="88"/>
      <c r="V819" s="88"/>
      <c r="W819" s="88"/>
      <c r="X819" s="88"/>
      <c r="Y819" s="88"/>
      <c r="Z819" s="88"/>
    </row>
    <row r="820" spans="1:26" ht="12.75" customHeight="1" x14ac:dyDescent="0.35">
      <c r="A820" s="88"/>
      <c r="B820" s="88"/>
      <c r="C820" s="88"/>
      <c r="D820" s="88"/>
      <c r="E820" s="88"/>
      <c r="F820" s="88"/>
      <c r="G820" s="88"/>
      <c r="H820" s="88"/>
      <c r="I820" s="88"/>
      <c r="J820" s="88"/>
      <c r="K820" s="88"/>
      <c r="L820" s="88"/>
      <c r="M820" s="88"/>
      <c r="N820" s="88"/>
      <c r="O820" s="88"/>
      <c r="P820" s="88"/>
      <c r="Q820" s="88"/>
      <c r="R820" s="88"/>
      <c r="S820" s="88"/>
      <c r="T820" s="88"/>
      <c r="U820" s="88"/>
      <c r="V820" s="88"/>
      <c r="W820" s="88"/>
      <c r="X820" s="88"/>
      <c r="Y820" s="88"/>
      <c r="Z820" s="88"/>
    </row>
    <row r="821" spans="1:26" ht="12.75" customHeight="1" x14ac:dyDescent="0.35">
      <c r="A821" s="88"/>
      <c r="B821" s="88"/>
      <c r="C821" s="88"/>
      <c r="D821" s="88"/>
      <c r="E821" s="88"/>
      <c r="F821" s="88"/>
      <c r="G821" s="88"/>
      <c r="H821" s="88"/>
      <c r="I821" s="88"/>
      <c r="J821" s="88"/>
      <c r="K821" s="88"/>
      <c r="L821" s="88"/>
      <c r="M821" s="88"/>
      <c r="N821" s="88"/>
      <c r="O821" s="88"/>
      <c r="P821" s="88"/>
      <c r="Q821" s="88"/>
      <c r="R821" s="88"/>
      <c r="S821" s="88"/>
      <c r="T821" s="88"/>
      <c r="U821" s="88"/>
      <c r="V821" s="88"/>
      <c r="W821" s="88"/>
      <c r="X821" s="88"/>
      <c r="Y821" s="88"/>
      <c r="Z821" s="88"/>
    </row>
    <row r="822" spans="1:26" ht="12.75" customHeight="1" x14ac:dyDescent="0.35">
      <c r="A822" s="88"/>
      <c r="B822" s="88"/>
      <c r="C822" s="88"/>
      <c r="D822" s="88"/>
      <c r="E822" s="88"/>
      <c r="F822" s="88"/>
      <c r="G822" s="88"/>
      <c r="H822" s="88"/>
      <c r="I822" s="88"/>
      <c r="J822" s="88"/>
      <c r="K822" s="88"/>
      <c r="L822" s="88"/>
      <c r="M822" s="88"/>
      <c r="N822" s="88"/>
      <c r="O822" s="88"/>
      <c r="P822" s="88"/>
      <c r="Q822" s="88"/>
      <c r="R822" s="88"/>
      <c r="S822" s="88"/>
      <c r="T822" s="88"/>
      <c r="U822" s="88"/>
      <c r="V822" s="88"/>
      <c r="W822" s="88"/>
      <c r="X822" s="88"/>
      <c r="Y822" s="88"/>
      <c r="Z822" s="88"/>
    </row>
    <row r="823" spans="1:26" ht="12.75" customHeight="1" x14ac:dyDescent="0.35">
      <c r="A823" s="88"/>
      <c r="B823" s="88"/>
      <c r="C823" s="88"/>
      <c r="D823" s="88"/>
      <c r="E823" s="88"/>
      <c r="F823" s="88"/>
      <c r="G823" s="88"/>
      <c r="H823" s="88"/>
      <c r="I823" s="88"/>
      <c r="J823" s="88"/>
      <c r="K823" s="88"/>
      <c r="L823" s="88"/>
      <c r="M823" s="88"/>
      <c r="N823" s="88"/>
      <c r="O823" s="88"/>
      <c r="P823" s="88"/>
      <c r="Q823" s="88"/>
      <c r="R823" s="88"/>
      <c r="S823" s="88"/>
      <c r="T823" s="88"/>
      <c r="U823" s="88"/>
      <c r="V823" s="88"/>
      <c r="W823" s="88"/>
      <c r="X823" s="88"/>
      <c r="Y823" s="88"/>
      <c r="Z823" s="88"/>
    </row>
    <row r="824" spans="1:26" ht="12.75" customHeight="1" x14ac:dyDescent="0.35">
      <c r="A824" s="88"/>
      <c r="B824" s="88"/>
      <c r="C824" s="88"/>
      <c r="D824" s="88"/>
      <c r="E824" s="88"/>
      <c r="F824" s="88"/>
      <c r="G824" s="88"/>
      <c r="H824" s="88"/>
      <c r="I824" s="88"/>
      <c r="J824" s="88"/>
      <c r="K824" s="88"/>
      <c r="L824" s="88"/>
      <c r="M824" s="88"/>
      <c r="N824" s="88"/>
      <c r="O824" s="88"/>
      <c r="P824" s="88"/>
      <c r="Q824" s="88"/>
      <c r="R824" s="88"/>
      <c r="S824" s="88"/>
      <c r="T824" s="88"/>
      <c r="U824" s="88"/>
      <c r="V824" s="88"/>
      <c r="W824" s="88"/>
      <c r="X824" s="88"/>
      <c r="Y824" s="88"/>
      <c r="Z824" s="88"/>
    </row>
    <row r="825" spans="1:26" ht="12.75" customHeight="1" x14ac:dyDescent="0.35">
      <c r="A825" s="88"/>
      <c r="B825" s="88"/>
      <c r="C825" s="88"/>
      <c r="D825" s="88"/>
      <c r="E825" s="88"/>
      <c r="F825" s="88"/>
      <c r="G825" s="88"/>
      <c r="H825" s="88"/>
      <c r="I825" s="88"/>
      <c r="J825" s="88"/>
      <c r="K825" s="88"/>
      <c r="L825" s="88"/>
      <c r="M825" s="88"/>
      <c r="N825" s="88"/>
      <c r="O825" s="88"/>
      <c r="P825" s="88"/>
      <c r="Q825" s="88"/>
      <c r="R825" s="88"/>
      <c r="S825" s="88"/>
      <c r="T825" s="88"/>
      <c r="U825" s="88"/>
      <c r="V825" s="88"/>
      <c r="W825" s="88"/>
      <c r="X825" s="88"/>
      <c r="Y825" s="88"/>
      <c r="Z825" s="88"/>
    </row>
    <row r="826" spans="1:26" ht="12.75" customHeight="1" x14ac:dyDescent="0.35">
      <c r="A826" s="88"/>
      <c r="B826" s="88"/>
      <c r="C826" s="88"/>
      <c r="D826" s="88"/>
      <c r="E826" s="88"/>
      <c r="F826" s="88"/>
      <c r="G826" s="88"/>
      <c r="H826" s="88"/>
      <c r="I826" s="88"/>
      <c r="J826" s="88"/>
      <c r="K826" s="88"/>
      <c r="L826" s="88"/>
      <c r="M826" s="88"/>
      <c r="N826" s="88"/>
      <c r="O826" s="88"/>
      <c r="P826" s="88"/>
      <c r="Q826" s="88"/>
      <c r="R826" s="88"/>
      <c r="S826" s="88"/>
      <c r="T826" s="88"/>
      <c r="U826" s="88"/>
      <c r="V826" s="88"/>
      <c r="W826" s="88"/>
      <c r="X826" s="88"/>
      <c r="Y826" s="88"/>
      <c r="Z826" s="88"/>
    </row>
    <row r="827" spans="1:26" ht="12.75" customHeight="1" x14ac:dyDescent="0.35">
      <c r="A827" s="88"/>
      <c r="B827" s="88"/>
      <c r="C827" s="88"/>
      <c r="D827" s="88"/>
      <c r="E827" s="88"/>
      <c r="F827" s="88"/>
      <c r="G827" s="88"/>
      <c r="H827" s="88"/>
      <c r="I827" s="88"/>
      <c r="J827" s="88"/>
      <c r="K827" s="88"/>
      <c r="L827" s="88"/>
      <c r="M827" s="88"/>
      <c r="N827" s="88"/>
      <c r="O827" s="88"/>
      <c r="P827" s="88"/>
      <c r="Q827" s="88"/>
      <c r="R827" s="88"/>
      <c r="S827" s="88"/>
      <c r="T827" s="88"/>
      <c r="U827" s="88"/>
      <c r="V827" s="88"/>
      <c r="W827" s="88"/>
      <c r="X827" s="88"/>
      <c r="Y827" s="88"/>
      <c r="Z827" s="88"/>
    </row>
    <row r="828" spans="1:26" ht="12.75" customHeight="1" x14ac:dyDescent="0.35">
      <c r="A828" s="88"/>
      <c r="B828" s="88"/>
      <c r="C828" s="88"/>
      <c r="D828" s="88"/>
      <c r="E828" s="88"/>
      <c r="F828" s="88"/>
      <c r="G828" s="88"/>
      <c r="H828" s="88"/>
      <c r="I828" s="88"/>
      <c r="J828" s="88"/>
      <c r="K828" s="88"/>
      <c r="L828" s="88"/>
      <c r="M828" s="88"/>
      <c r="N828" s="88"/>
      <c r="O828" s="88"/>
      <c r="P828" s="88"/>
      <c r="Q828" s="88"/>
      <c r="R828" s="88"/>
      <c r="S828" s="88"/>
      <c r="T828" s="88"/>
      <c r="U828" s="88"/>
      <c r="V828" s="88"/>
      <c r="W828" s="88"/>
      <c r="X828" s="88"/>
      <c r="Y828" s="88"/>
      <c r="Z828" s="88"/>
    </row>
    <row r="829" spans="1:26" ht="12.75" customHeight="1" x14ac:dyDescent="0.35">
      <c r="A829" s="88"/>
      <c r="B829" s="88"/>
      <c r="C829" s="88"/>
      <c r="D829" s="88"/>
      <c r="E829" s="88"/>
      <c r="F829" s="88"/>
      <c r="G829" s="88"/>
      <c r="H829" s="88"/>
      <c r="I829" s="88"/>
      <c r="J829" s="88"/>
      <c r="K829" s="88"/>
      <c r="L829" s="88"/>
      <c r="M829" s="88"/>
      <c r="N829" s="88"/>
      <c r="O829" s="88"/>
      <c r="P829" s="88"/>
      <c r="Q829" s="88"/>
      <c r="R829" s="88"/>
      <c r="S829" s="88"/>
      <c r="T829" s="88"/>
      <c r="U829" s="88"/>
      <c r="V829" s="88"/>
      <c r="W829" s="88"/>
      <c r="X829" s="88"/>
      <c r="Y829" s="88"/>
      <c r="Z829" s="88"/>
    </row>
    <row r="830" spans="1:26" ht="12.75" customHeight="1" x14ac:dyDescent="0.35">
      <c r="A830" s="88"/>
      <c r="B830" s="88"/>
      <c r="C830" s="88"/>
      <c r="D830" s="88"/>
      <c r="E830" s="88"/>
      <c r="F830" s="88"/>
      <c r="G830" s="88"/>
      <c r="H830" s="88"/>
      <c r="I830" s="88"/>
      <c r="J830" s="88"/>
      <c r="K830" s="88"/>
      <c r="L830" s="88"/>
      <c r="M830" s="88"/>
      <c r="N830" s="88"/>
      <c r="O830" s="88"/>
      <c r="P830" s="88"/>
      <c r="Q830" s="88"/>
      <c r="R830" s="88"/>
      <c r="S830" s="88"/>
      <c r="T830" s="88"/>
      <c r="U830" s="88"/>
      <c r="V830" s="88"/>
      <c r="W830" s="88"/>
      <c r="X830" s="88"/>
      <c r="Y830" s="88"/>
      <c r="Z830" s="88"/>
    </row>
    <row r="831" spans="1:26" ht="12.75" customHeight="1" x14ac:dyDescent="0.35">
      <c r="A831" s="88"/>
      <c r="B831" s="88"/>
      <c r="C831" s="88"/>
      <c r="D831" s="88"/>
      <c r="E831" s="88"/>
      <c r="F831" s="88"/>
      <c r="G831" s="88"/>
      <c r="H831" s="88"/>
      <c r="I831" s="88"/>
      <c r="J831" s="88"/>
      <c r="K831" s="88"/>
      <c r="L831" s="88"/>
      <c r="M831" s="88"/>
      <c r="N831" s="88"/>
      <c r="O831" s="88"/>
      <c r="P831" s="88"/>
      <c r="Q831" s="88"/>
      <c r="R831" s="88"/>
      <c r="S831" s="88"/>
      <c r="T831" s="88"/>
      <c r="U831" s="88"/>
      <c r="V831" s="88"/>
      <c r="W831" s="88"/>
      <c r="X831" s="88"/>
      <c r="Y831" s="88"/>
      <c r="Z831" s="88"/>
    </row>
    <row r="832" spans="1:26" ht="12.75" customHeight="1" x14ac:dyDescent="0.35">
      <c r="A832" s="88"/>
      <c r="B832" s="88"/>
      <c r="C832" s="88"/>
      <c r="D832" s="88"/>
      <c r="E832" s="88"/>
      <c r="F832" s="88"/>
      <c r="G832" s="88"/>
      <c r="H832" s="88"/>
      <c r="I832" s="88"/>
      <c r="J832" s="88"/>
      <c r="K832" s="88"/>
      <c r="L832" s="88"/>
      <c r="M832" s="88"/>
      <c r="N832" s="88"/>
      <c r="O832" s="88"/>
      <c r="P832" s="88"/>
      <c r="Q832" s="88"/>
      <c r="R832" s="88"/>
      <c r="S832" s="88"/>
      <c r="T832" s="88"/>
      <c r="U832" s="88"/>
      <c r="V832" s="88"/>
      <c r="W832" s="88"/>
      <c r="X832" s="88"/>
      <c r="Y832" s="88"/>
      <c r="Z832" s="88"/>
    </row>
    <row r="833" spans="1:26" ht="12.75" customHeight="1" x14ac:dyDescent="0.35">
      <c r="A833" s="88"/>
      <c r="B833" s="88"/>
      <c r="C833" s="88"/>
      <c r="D833" s="88"/>
      <c r="E833" s="88"/>
      <c r="F833" s="88"/>
      <c r="G833" s="88"/>
      <c r="H833" s="88"/>
      <c r="I833" s="88"/>
      <c r="J833" s="88"/>
      <c r="K833" s="88"/>
      <c r="L833" s="88"/>
      <c r="M833" s="88"/>
      <c r="N833" s="88"/>
      <c r="O833" s="88"/>
      <c r="P833" s="88"/>
      <c r="Q833" s="88"/>
      <c r="R833" s="88"/>
      <c r="S833" s="88"/>
      <c r="T833" s="88"/>
      <c r="U833" s="88"/>
      <c r="V833" s="88"/>
      <c r="W833" s="88"/>
      <c r="X833" s="88"/>
      <c r="Y833" s="88"/>
      <c r="Z833" s="88"/>
    </row>
    <row r="834" spans="1:26" ht="12.75" customHeight="1" x14ac:dyDescent="0.35">
      <c r="A834" s="88"/>
      <c r="B834" s="88"/>
      <c r="C834" s="88"/>
      <c r="D834" s="88"/>
      <c r="E834" s="88"/>
      <c r="F834" s="88"/>
      <c r="G834" s="88"/>
      <c r="H834" s="88"/>
      <c r="I834" s="88"/>
      <c r="J834" s="88"/>
      <c r="K834" s="88"/>
      <c r="L834" s="88"/>
      <c r="M834" s="88"/>
      <c r="N834" s="88"/>
      <c r="O834" s="88"/>
      <c r="P834" s="88"/>
      <c r="Q834" s="88"/>
      <c r="R834" s="88"/>
      <c r="S834" s="88"/>
      <c r="T834" s="88"/>
      <c r="U834" s="88"/>
      <c r="V834" s="88"/>
      <c r="W834" s="88"/>
      <c r="X834" s="88"/>
      <c r="Y834" s="88"/>
      <c r="Z834" s="88"/>
    </row>
    <row r="835" spans="1:26" ht="12.75" customHeight="1" x14ac:dyDescent="0.35">
      <c r="A835" s="88"/>
      <c r="B835" s="88"/>
      <c r="C835" s="88"/>
      <c r="D835" s="88"/>
      <c r="E835" s="88"/>
      <c r="F835" s="88"/>
      <c r="G835" s="88"/>
      <c r="H835" s="88"/>
      <c r="I835" s="88"/>
      <c r="J835" s="88"/>
      <c r="K835" s="88"/>
      <c r="L835" s="88"/>
      <c r="M835" s="88"/>
      <c r="N835" s="88"/>
      <c r="O835" s="88"/>
      <c r="P835" s="88"/>
      <c r="Q835" s="88"/>
      <c r="R835" s="88"/>
      <c r="S835" s="88"/>
      <c r="T835" s="88"/>
      <c r="U835" s="88"/>
      <c r="V835" s="88"/>
      <c r="W835" s="88"/>
      <c r="X835" s="88"/>
      <c r="Y835" s="88"/>
      <c r="Z835" s="88"/>
    </row>
    <row r="836" spans="1:26" ht="12.75" customHeight="1" x14ac:dyDescent="0.35">
      <c r="A836" s="88"/>
      <c r="B836" s="88"/>
      <c r="C836" s="88"/>
      <c r="D836" s="88"/>
      <c r="E836" s="88"/>
      <c r="F836" s="88"/>
      <c r="G836" s="88"/>
      <c r="H836" s="88"/>
      <c r="I836" s="88"/>
      <c r="J836" s="88"/>
      <c r="K836" s="88"/>
      <c r="L836" s="88"/>
      <c r="M836" s="88"/>
      <c r="N836" s="88"/>
      <c r="O836" s="88"/>
      <c r="P836" s="88"/>
      <c r="Q836" s="88"/>
      <c r="R836" s="88"/>
      <c r="S836" s="88"/>
      <c r="T836" s="88"/>
      <c r="U836" s="88"/>
      <c r="V836" s="88"/>
      <c r="W836" s="88"/>
      <c r="X836" s="88"/>
      <c r="Y836" s="88"/>
      <c r="Z836" s="88"/>
    </row>
    <row r="837" spans="1:26" ht="12.75" customHeight="1" x14ac:dyDescent="0.35">
      <c r="A837" s="88"/>
      <c r="B837" s="88"/>
      <c r="C837" s="88"/>
      <c r="D837" s="88"/>
      <c r="E837" s="88"/>
      <c r="F837" s="88"/>
      <c r="G837" s="88"/>
      <c r="H837" s="88"/>
      <c r="I837" s="88"/>
      <c r="J837" s="88"/>
      <c r="K837" s="88"/>
      <c r="L837" s="88"/>
      <c r="M837" s="88"/>
      <c r="N837" s="88"/>
      <c r="O837" s="88"/>
      <c r="P837" s="88"/>
      <c r="Q837" s="88"/>
      <c r="R837" s="88"/>
      <c r="S837" s="88"/>
      <c r="T837" s="88"/>
      <c r="U837" s="88"/>
      <c r="V837" s="88"/>
      <c r="W837" s="88"/>
      <c r="X837" s="88"/>
      <c r="Y837" s="88"/>
      <c r="Z837" s="88"/>
    </row>
  </sheetData>
  <conditionalFormatting sqref="A48 A68 A96 A98 A30">
    <cfRule type="cellIs" dxfId="30" priority="1" stopIfTrue="1" operator="notEqual">
      <formula>"(Add lines here to insert additional regional staff)"</formula>
    </cfRule>
  </conditionalFormatting>
  <conditionalFormatting sqref="E3:E7">
    <cfRule type="cellIs" dxfId="14" priority="17" stopIfTrue="1" operator="greaterThan">
      <formula>0</formula>
    </cfRule>
  </conditionalFormatting>
  <conditionalFormatting sqref="B4:B7">
    <cfRule type="cellIs" dxfId="12" priority="19" stopIfTrue="1" operator="equal">
      <formula>""</formula>
    </cfRule>
  </conditionalFormatting>
  <pageMargins left="0.75" right="0.75" top="1" bottom="1" header="0" footer="0"/>
  <pageSetup fitToHeight="0" orientation="portrait"/>
  <headerFooter>
    <oddFooter>&amp;LBudget Narrative&amp;CMercy Corps&amp;R&amp;P of</oddFooter>
  </headerFooter>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8FFA3-E395-428C-8314-27AFCACA1CD4}">
  <sheetPr>
    <tabColor theme="4"/>
    <pageSetUpPr fitToPage="1"/>
  </sheetPr>
  <dimension ref="A1:F15"/>
  <sheetViews>
    <sheetView workbookViewId="0">
      <selection activeCell="A11" sqref="A11:A12"/>
    </sheetView>
  </sheetViews>
  <sheetFormatPr defaultRowHeight="12.75" x14ac:dyDescent="0.35"/>
  <cols>
    <col min="1" max="1" width="32.9375" style="110" customWidth="1"/>
    <col min="2" max="3" width="13" style="110" customWidth="1"/>
    <col min="4" max="5" width="16.75" style="110" customWidth="1"/>
    <col min="6" max="6" width="47.3125" style="110" customWidth="1"/>
    <col min="7" max="7" width="23.875" style="110" customWidth="1"/>
    <col min="8" max="256" width="9" style="110"/>
    <col min="257" max="257" width="32.9375" style="110" customWidth="1"/>
    <col min="258" max="259" width="13" style="110" customWidth="1"/>
    <col min="260" max="261" width="16.75" style="110" customWidth="1"/>
    <col min="262" max="262" width="57.3125" style="110" customWidth="1"/>
    <col min="263" max="263" width="23.875" style="110" customWidth="1"/>
    <col min="264" max="512" width="9" style="110"/>
    <col min="513" max="513" width="32.9375" style="110" customWidth="1"/>
    <col min="514" max="515" width="13" style="110" customWidth="1"/>
    <col min="516" max="517" width="16.75" style="110" customWidth="1"/>
    <col min="518" max="518" width="57.3125" style="110" customWidth="1"/>
    <col min="519" max="519" width="23.875" style="110" customWidth="1"/>
    <col min="520" max="768" width="9" style="110"/>
    <col min="769" max="769" width="32.9375" style="110" customWidth="1"/>
    <col min="770" max="771" width="13" style="110" customWidth="1"/>
    <col min="772" max="773" width="16.75" style="110" customWidth="1"/>
    <col min="774" max="774" width="57.3125" style="110" customWidth="1"/>
    <col min="775" max="775" width="23.875" style="110" customWidth="1"/>
    <col min="776" max="1024" width="9" style="110"/>
    <col min="1025" max="1025" width="32.9375" style="110" customWidth="1"/>
    <col min="1026" max="1027" width="13" style="110" customWidth="1"/>
    <col min="1028" max="1029" width="16.75" style="110" customWidth="1"/>
    <col min="1030" max="1030" width="57.3125" style="110" customWidth="1"/>
    <col min="1031" max="1031" width="23.875" style="110" customWidth="1"/>
    <col min="1032" max="1280" width="9" style="110"/>
    <col min="1281" max="1281" width="32.9375" style="110" customWidth="1"/>
    <col min="1282" max="1283" width="13" style="110" customWidth="1"/>
    <col min="1284" max="1285" width="16.75" style="110" customWidth="1"/>
    <col min="1286" max="1286" width="57.3125" style="110" customWidth="1"/>
    <col min="1287" max="1287" width="23.875" style="110" customWidth="1"/>
    <col min="1288" max="1536" width="9" style="110"/>
    <col min="1537" max="1537" width="32.9375" style="110" customWidth="1"/>
    <col min="1538" max="1539" width="13" style="110" customWidth="1"/>
    <col min="1540" max="1541" width="16.75" style="110" customWidth="1"/>
    <col min="1542" max="1542" width="57.3125" style="110" customWidth="1"/>
    <col min="1543" max="1543" width="23.875" style="110" customWidth="1"/>
    <col min="1544" max="1792" width="9" style="110"/>
    <col min="1793" max="1793" width="32.9375" style="110" customWidth="1"/>
    <col min="1794" max="1795" width="13" style="110" customWidth="1"/>
    <col min="1796" max="1797" width="16.75" style="110" customWidth="1"/>
    <col min="1798" max="1798" width="57.3125" style="110" customWidth="1"/>
    <col min="1799" max="1799" width="23.875" style="110" customWidth="1"/>
    <col min="1800" max="2048" width="9" style="110"/>
    <col min="2049" max="2049" width="32.9375" style="110" customWidth="1"/>
    <col min="2050" max="2051" width="13" style="110" customWidth="1"/>
    <col min="2052" max="2053" width="16.75" style="110" customWidth="1"/>
    <col min="2054" max="2054" width="57.3125" style="110" customWidth="1"/>
    <col min="2055" max="2055" width="23.875" style="110" customWidth="1"/>
    <col min="2056" max="2304" width="9" style="110"/>
    <col min="2305" max="2305" width="32.9375" style="110" customWidth="1"/>
    <col min="2306" max="2307" width="13" style="110" customWidth="1"/>
    <col min="2308" max="2309" width="16.75" style="110" customWidth="1"/>
    <col min="2310" max="2310" width="57.3125" style="110" customWidth="1"/>
    <col min="2311" max="2311" width="23.875" style="110" customWidth="1"/>
    <col min="2312" max="2560" width="9" style="110"/>
    <col min="2561" max="2561" width="32.9375" style="110" customWidth="1"/>
    <col min="2562" max="2563" width="13" style="110" customWidth="1"/>
    <col min="2564" max="2565" width="16.75" style="110" customWidth="1"/>
    <col min="2566" max="2566" width="57.3125" style="110" customWidth="1"/>
    <col min="2567" max="2567" width="23.875" style="110" customWidth="1"/>
    <col min="2568" max="2816" width="9" style="110"/>
    <col min="2817" max="2817" width="32.9375" style="110" customWidth="1"/>
    <col min="2818" max="2819" width="13" style="110" customWidth="1"/>
    <col min="2820" max="2821" width="16.75" style="110" customWidth="1"/>
    <col min="2822" max="2822" width="57.3125" style="110" customWidth="1"/>
    <col min="2823" max="2823" width="23.875" style="110" customWidth="1"/>
    <col min="2824" max="3072" width="9" style="110"/>
    <col min="3073" max="3073" width="32.9375" style="110" customWidth="1"/>
    <col min="3074" max="3075" width="13" style="110" customWidth="1"/>
    <col min="3076" max="3077" width="16.75" style="110" customWidth="1"/>
    <col min="3078" max="3078" width="57.3125" style="110" customWidth="1"/>
    <col min="3079" max="3079" width="23.875" style="110" customWidth="1"/>
    <col min="3080" max="3328" width="9" style="110"/>
    <col min="3329" max="3329" width="32.9375" style="110" customWidth="1"/>
    <col min="3330" max="3331" width="13" style="110" customWidth="1"/>
    <col min="3332" max="3333" width="16.75" style="110" customWidth="1"/>
    <col min="3334" max="3334" width="57.3125" style="110" customWidth="1"/>
    <col min="3335" max="3335" width="23.875" style="110" customWidth="1"/>
    <col min="3336" max="3584" width="9" style="110"/>
    <col min="3585" max="3585" width="32.9375" style="110" customWidth="1"/>
    <col min="3586" max="3587" width="13" style="110" customWidth="1"/>
    <col min="3588" max="3589" width="16.75" style="110" customWidth="1"/>
    <col min="3590" max="3590" width="57.3125" style="110" customWidth="1"/>
    <col min="3591" max="3591" width="23.875" style="110" customWidth="1"/>
    <col min="3592" max="3840" width="9" style="110"/>
    <col min="3841" max="3841" width="32.9375" style="110" customWidth="1"/>
    <col min="3842" max="3843" width="13" style="110" customWidth="1"/>
    <col min="3844" max="3845" width="16.75" style="110" customWidth="1"/>
    <col min="3846" max="3846" width="57.3125" style="110" customWidth="1"/>
    <col min="3847" max="3847" width="23.875" style="110" customWidth="1"/>
    <col min="3848" max="4096" width="9" style="110"/>
    <col min="4097" max="4097" width="32.9375" style="110" customWidth="1"/>
    <col min="4098" max="4099" width="13" style="110" customWidth="1"/>
    <col min="4100" max="4101" width="16.75" style="110" customWidth="1"/>
    <col min="4102" max="4102" width="57.3125" style="110" customWidth="1"/>
    <col min="4103" max="4103" width="23.875" style="110" customWidth="1"/>
    <col min="4104" max="4352" width="9" style="110"/>
    <col min="4353" max="4353" width="32.9375" style="110" customWidth="1"/>
    <col min="4354" max="4355" width="13" style="110" customWidth="1"/>
    <col min="4356" max="4357" width="16.75" style="110" customWidth="1"/>
    <col min="4358" max="4358" width="57.3125" style="110" customWidth="1"/>
    <col min="4359" max="4359" width="23.875" style="110" customWidth="1"/>
    <col min="4360" max="4608" width="9" style="110"/>
    <col min="4609" max="4609" width="32.9375" style="110" customWidth="1"/>
    <col min="4610" max="4611" width="13" style="110" customWidth="1"/>
    <col min="4612" max="4613" width="16.75" style="110" customWidth="1"/>
    <col min="4614" max="4614" width="57.3125" style="110" customWidth="1"/>
    <col min="4615" max="4615" width="23.875" style="110" customWidth="1"/>
    <col min="4616" max="4864" width="9" style="110"/>
    <col min="4865" max="4865" width="32.9375" style="110" customWidth="1"/>
    <col min="4866" max="4867" width="13" style="110" customWidth="1"/>
    <col min="4868" max="4869" width="16.75" style="110" customWidth="1"/>
    <col min="4870" max="4870" width="57.3125" style="110" customWidth="1"/>
    <col min="4871" max="4871" width="23.875" style="110" customWidth="1"/>
    <col min="4872" max="5120" width="9" style="110"/>
    <col min="5121" max="5121" width="32.9375" style="110" customWidth="1"/>
    <col min="5122" max="5123" width="13" style="110" customWidth="1"/>
    <col min="5124" max="5125" width="16.75" style="110" customWidth="1"/>
    <col min="5126" max="5126" width="57.3125" style="110" customWidth="1"/>
    <col min="5127" max="5127" width="23.875" style="110" customWidth="1"/>
    <col min="5128" max="5376" width="9" style="110"/>
    <col min="5377" max="5377" width="32.9375" style="110" customWidth="1"/>
    <col min="5378" max="5379" width="13" style="110" customWidth="1"/>
    <col min="5380" max="5381" width="16.75" style="110" customWidth="1"/>
    <col min="5382" max="5382" width="57.3125" style="110" customWidth="1"/>
    <col min="5383" max="5383" width="23.875" style="110" customWidth="1"/>
    <col min="5384" max="5632" width="9" style="110"/>
    <col min="5633" max="5633" width="32.9375" style="110" customWidth="1"/>
    <col min="5634" max="5635" width="13" style="110" customWidth="1"/>
    <col min="5636" max="5637" width="16.75" style="110" customWidth="1"/>
    <col min="5638" max="5638" width="57.3125" style="110" customWidth="1"/>
    <col min="5639" max="5639" width="23.875" style="110" customWidth="1"/>
    <col min="5640" max="5888" width="9" style="110"/>
    <col min="5889" max="5889" width="32.9375" style="110" customWidth="1"/>
    <col min="5890" max="5891" width="13" style="110" customWidth="1"/>
    <col min="5892" max="5893" width="16.75" style="110" customWidth="1"/>
    <col min="5894" max="5894" width="57.3125" style="110" customWidth="1"/>
    <col min="5895" max="5895" width="23.875" style="110" customWidth="1"/>
    <col min="5896" max="6144" width="9" style="110"/>
    <col min="6145" max="6145" width="32.9375" style="110" customWidth="1"/>
    <col min="6146" max="6147" width="13" style="110" customWidth="1"/>
    <col min="6148" max="6149" width="16.75" style="110" customWidth="1"/>
    <col min="6150" max="6150" width="57.3125" style="110" customWidth="1"/>
    <col min="6151" max="6151" width="23.875" style="110" customWidth="1"/>
    <col min="6152" max="6400" width="9" style="110"/>
    <col min="6401" max="6401" width="32.9375" style="110" customWidth="1"/>
    <col min="6402" max="6403" width="13" style="110" customWidth="1"/>
    <col min="6404" max="6405" width="16.75" style="110" customWidth="1"/>
    <col min="6406" max="6406" width="57.3125" style="110" customWidth="1"/>
    <col min="6407" max="6407" width="23.875" style="110" customWidth="1"/>
    <col min="6408" max="6656" width="9" style="110"/>
    <col min="6657" max="6657" width="32.9375" style="110" customWidth="1"/>
    <col min="6658" max="6659" width="13" style="110" customWidth="1"/>
    <col min="6660" max="6661" width="16.75" style="110" customWidth="1"/>
    <col min="6662" max="6662" width="57.3125" style="110" customWidth="1"/>
    <col min="6663" max="6663" width="23.875" style="110" customWidth="1"/>
    <col min="6664" max="6912" width="9" style="110"/>
    <col min="6913" max="6913" width="32.9375" style="110" customWidth="1"/>
    <col min="6914" max="6915" width="13" style="110" customWidth="1"/>
    <col min="6916" max="6917" width="16.75" style="110" customWidth="1"/>
    <col min="6918" max="6918" width="57.3125" style="110" customWidth="1"/>
    <col min="6919" max="6919" width="23.875" style="110" customWidth="1"/>
    <col min="6920" max="7168" width="9" style="110"/>
    <col min="7169" max="7169" width="32.9375" style="110" customWidth="1"/>
    <col min="7170" max="7171" width="13" style="110" customWidth="1"/>
    <col min="7172" max="7173" width="16.75" style="110" customWidth="1"/>
    <col min="7174" max="7174" width="57.3125" style="110" customWidth="1"/>
    <col min="7175" max="7175" width="23.875" style="110" customWidth="1"/>
    <col min="7176" max="7424" width="9" style="110"/>
    <col min="7425" max="7425" width="32.9375" style="110" customWidth="1"/>
    <col min="7426" max="7427" width="13" style="110" customWidth="1"/>
    <col min="7428" max="7429" width="16.75" style="110" customWidth="1"/>
    <col min="7430" max="7430" width="57.3125" style="110" customWidth="1"/>
    <col min="7431" max="7431" width="23.875" style="110" customWidth="1"/>
    <col min="7432" max="7680" width="9" style="110"/>
    <col min="7681" max="7681" width="32.9375" style="110" customWidth="1"/>
    <col min="7682" max="7683" width="13" style="110" customWidth="1"/>
    <col min="7684" max="7685" width="16.75" style="110" customWidth="1"/>
    <col min="7686" max="7686" width="57.3125" style="110" customWidth="1"/>
    <col min="7687" max="7687" width="23.875" style="110" customWidth="1"/>
    <col min="7688" max="7936" width="9" style="110"/>
    <col min="7937" max="7937" width="32.9375" style="110" customWidth="1"/>
    <col min="7938" max="7939" width="13" style="110" customWidth="1"/>
    <col min="7940" max="7941" width="16.75" style="110" customWidth="1"/>
    <col min="7942" max="7942" width="57.3125" style="110" customWidth="1"/>
    <col min="7943" max="7943" width="23.875" style="110" customWidth="1"/>
    <col min="7944" max="8192" width="9" style="110"/>
    <col min="8193" max="8193" width="32.9375" style="110" customWidth="1"/>
    <col min="8194" max="8195" width="13" style="110" customWidth="1"/>
    <col min="8196" max="8197" width="16.75" style="110" customWidth="1"/>
    <col min="8198" max="8198" width="57.3125" style="110" customWidth="1"/>
    <col min="8199" max="8199" width="23.875" style="110" customWidth="1"/>
    <col min="8200" max="8448" width="9" style="110"/>
    <col min="8449" max="8449" width="32.9375" style="110" customWidth="1"/>
    <col min="8450" max="8451" width="13" style="110" customWidth="1"/>
    <col min="8452" max="8453" width="16.75" style="110" customWidth="1"/>
    <col min="8454" max="8454" width="57.3125" style="110" customWidth="1"/>
    <col min="8455" max="8455" width="23.875" style="110" customWidth="1"/>
    <col min="8456" max="8704" width="9" style="110"/>
    <col min="8705" max="8705" width="32.9375" style="110" customWidth="1"/>
    <col min="8706" max="8707" width="13" style="110" customWidth="1"/>
    <col min="8708" max="8709" width="16.75" style="110" customWidth="1"/>
    <col min="8710" max="8710" width="57.3125" style="110" customWidth="1"/>
    <col min="8711" max="8711" width="23.875" style="110" customWidth="1"/>
    <col min="8712" max="8960" width="9" style="110"/>
    <col min="8961" max="8961" width="32.9375" style="110" customWidth="1"/>
    <col min="8962" max="8963" width="13" style="110" customWidth="1"/>
    <col min="8964" max="8965" width="16.75" style="110" customWidth="1"/>
    <col min="8966" max="8966" width="57.3125" style="110" customWidth="1"/>
    <col min="8967" max="8967" width="23.875" style="110" customWidth="1"/>
    <col min="8968" max="9216" width="9" style="110"/>
    <col min="9217" max="9217" width="32.9375" style="110" customWidth="1"/>
    <col min="9218" max="9219" width="13" style="110" customWidth="1"/>
    <col min="9220" max="9221" width="16.75" style="110" customWidth="1"/>
    <col min="9222" max="9222" width="57.3125" style="110" customWidth="1"/>
    <col min="9223" max="9223" width="23.875" style="110" customWidth="1"/>
    <col min="9224" max="9472" width="9" style="110"/>
    <col min="9473" max="9473" width="32.9375" style="110" customWidth="1"/>
    <col min="9474" max="9475" width="13" style="110" customWidth="1"/>
    <col min="9476" max="9477" width="16.75" style="110" customWidth="1"/>
    <col min="9478" max="9478" width="57.3125" style="110" customWidth="1"/>
    <col min="9479" max="9479" width="23.875" style="110" customWidth="1"/>
    <col min="9480" max="9728" width="9" style="110"/>
    <col min="9729" max="9729" width="32.9375" style="110" customWidth="1"/>
    <col min="9730" max="9731" width="13" style="110" customWidth="1"/>
    <col min="9732" max="9733" width="16.75" style="110" customWidth="1"/>
    <col min="9734" max="9734" width="57.3125" style="110" customWidth="1"/>
    <col min="9735" max="9735" width="23.875" style="110" customWidth="1"/>
    <col min="9736" max="9984" width="9" style="110"/>
    <col min="9985" max="9985" width="32.9375" style="110" customWidth="1"/>
    <col min="9986" max="9987" width="13" style="110" customWidth="1"/>
    <col min="9988" max="9989" width="16.75" style="110" customWidth="1"/>
    <col min="9990" max="9990" width="57.3125" style="110" customWidth="1"/>
    <col min="9991" max="9991" width="23.875" style="110" customWidth="1"/>
    <col min="9992" max="10240" width="9" style="110"/>
    <col min="10241" max="10241" width="32.9375" style="110" customWidth="1"/>
    <col min="10242" max="10243" width="13" style="110" customWidth="1"/>
    <col min="10244" max="10245" width="16.75" style="110" customWidth="1"/>
    <col min="10246" max="10246" width="57.3125" style="110" customWidth="1"/>
    <col min="10247" max="10247" width="23.875" style="110" customWidth="1"/>
    <col min="10248" max="10496" width="9" style="110"/>
    <col min="10497" max="10497" width="32.9375" style="110" customWidth="1"/>
    <col min="10498" max="10499" width="13" style="110" customWidth="1"/>
    <col min="10500" max="10501" width="16.75" style="110" customWidth="1"/>
    <col min="10502" max="10502" width="57.3125" style="110" customWidth="1"/>
    <col min="10503" max="10503" width="23.875" style="110" customWidth="1"/>
    <col min="10504" max="10752" width="9" style="110"/>
    <col min="10753" max="10753" width="32.9375" style="110" customWidth="1"/>
    <col min="10754" max="10755" width="13" style="110" customWidth="1"/>
    <col min="10756" max="10757" width="16.75" style="110" customWidth="1"/>
    <col min="10758" max="10758" width="57.3125" style="110" customWidth="1"/>
    <col min="10759" max="10759" width="23.875" style="110" customWidth="1"/>
    <col min="10760" max="11008" width="9" style="110"/>
    <col min="11009" max="11009" width="32.9375" style="110" customWidth="1"/>
    <col min="11010" max="11011" width="13" style="110" customWidth="1"/>
    <col min="11012" max="11013" width="16.75" style="110" customWidth="1"/>
    <col min="11014" max="11014" width="57.3125" style="110" customWidth="1"/>
    <col min="11015" max="11015" width="23.875" style="110" customWidth="1"/>
    <col min="11016" max="11264" width="9" style="110"/>
    <col min="11265" max="11265" width="32.9375" style="110" customWidth="1"/>
    <col min="11266" max="11267" width="13" style="110" customWidth="1"/>
    <col min="11268" max="11269" width="16.75" style="110" customWidth="1"/>
    <col min="11270" max="11270" width="57.3125" style="110" customWidth="1"/>
    <col min="11271" max="11271" width="23.875" style="110" customWidth="1"/>
    <col min="11272" max="11520" width="9" style="110"/>
    <col min="11521" max="11521" width="32.9375" style="110" customWidth="1"/>
    <col min="11522" max="11523" width="13" style="110" customWidth="1"/>
    <col min="11524" max="11525" width="16.75" style="110" customWidth="1"/>
    <col min="11526" max="11526" width="57.3125" style="110" customWidth="1"/>
    <col min="11527" max="11527" width="23.875" style="110" customWidth="1"/>
    <col min="11528" max="11776" width="9" style="110"/>
    <col min="11777" max="11777" width="32.9375" style="110" customWidth="1"/>
    <col min="11778" max="11779" width="13" style="110" customWidth="1"/>
    <col min="11780" max="11781" width="16.75" style="110" customWidth="1"/>
    <col min="11782" max="11782" width="57.3125" style="110" customWidth="1"/>
    <col min="11783" max="11783" width="23.875" style="110" customWidth="1"/>
    <col min="11784" max="12032" width="9" style="110"/>
    <col min="12033" max="12033" width="32.9375" style="110" customWidth="1"/>
    <col min="12034" max="12035" width="13" style="110" customWidth="1"/>
    <col min="12036" max="12037" width="16.75" style="110" customWidth="1"/>
    <col min="12038" max="12038" width="57.3125" style="110" customWidth="1"/>
    <col min="12039" max="12039" width="23.875" style="110" customWidth="1"/>
    <col min="12040" max="12288" width="9" style="110"/>
    <col min="12289" max="12289" width="32.9375" style="110" customWidth="1"/>
    <col min="12290" max="12291" width="13" style="110" customWidth="1"/>
    <col min="12292" max="12293" width="16.75" style="110" customWidth="1"/>
    <col min="12294" max="12294" width="57.3125" style="110" customWidth="1"/>
    <col min="12295" max="12295" width="23.875" style="110" customWidth="1"/>
    <col min="12296" max="12544" width="9" style="110"/>
    <col min="12545" max="12545" width="32.9375" style="110" customWidth="1"/>
    <col min="12546" max="12547" width="13" style="110" customWidth="1"/>
    <col min="12548" max="12549" width="16.75" style="110" customWidth="1"/>
    <col min="12550" max="12550" width="57.3125" style="110" customWidth="1"/>
    <col min="12551" max="12551" width="23.875" style="110" customWidth="1"/>
    <col min="12552" max="12800" width="9" style="110"/>
    <col min="12801" max="12801" width="32.9375" style="110" customWidth="1"/>
    <col min="12802" max="12803" width="13" style="110" customWidth="1"/>
    <col min="12804" max="12805" width="16.75" style="110" customWidth="1"/>
    <col min="12806" max="12806" width="57.3125" style="110" customWidth="1"/>
    <col min="12807" max="12807" width="23.875" style="110" customWidth="1"/>
    <col min="12808" max="13056" width="9" style="110"/>
    <col min="13057" max="13057" width="32.9375" style="110" customWidth="1"/>
    <col min="13058" max="13059" width="13" style="110" customWidth="1"/>
    <col min="13060" max="13061" width="16.75" style="110" customWidth="1"/>
    <col min="13062" max="13062" width="57.3125" style="110" customWidth="1"/>
    <col min="13063" max="13063" width="23.875" style="110" customWidth="1"/>
    <col min="13064" max="13312" width="9" style="110"/>
    <col min="13313" max="13313" width="32.9375" style="110" customWidth="1"/>
    <col min="13314" max="13315" width="13" style="110" customWidth="1"/>
    <col min="13316" max="13317" width="16.75" style="110" customWidth="1"/>
    <col min="13318" max="13318" width="57.3125" style="110" customWidth="1"/>
    <col min="13319" max="13319" width="23.875" style="110" customWidth="1"/>
    <col min="13320" max="13568" width="9" style="110"/>
    <col min="13569" max="13569" width="32.9375" style="110" customWidth="1"/>
    <col min="13570" max="13571" width="13" style="110" customWidth="1"/>
    <col min="13572" max="13573" width="16.75" style="110" customWidth="1"/>
    <col min="13574" max="13574" width="57.3125" style="110" customWidth="1"/>
    <col min="13575" max="13575" width="23.875" style="110" customWidth="1"/>
    <col min="13576" max="13824" width="9" style="110"/>
    <col min="13825" max="13825" width="32.9375" style="110" customWidth="1"/>
    <col min="13826" max="13827" width="13" style="110" customWidth="1"/>
    <col min="13828" max="13829" width="16.75" style="110" customWidth="1"/>
    <col min="13830" max="13830" width="57.3125" style="110" customWidth="1"/>
    <col min="13831" max="13831" width="23.875" style="110" customWidth="1"/>
    <col min="13832" max="14080" width="9" style="110"/>
    <col min="14081" max="14081" width="32.9375" style="110" customWidth="1"/>
    <col min="14082" max="14083" width="13" style="110" customWidth="1"/>
    <col min="14084" max="14085" width="16.75" style="110" customWidth="1"/>
    <col min="14086" max="14086" width="57.3125" style="110" customWidth="1"/>
    <col min="14087" max="14087" width="23.875" style="110" customWidth="1"/>
    <col min="14088" max="14336" width="9" style="110"/>
    <col min="14337" max="14337" width="32.9375" style="110" customWidth="1"/>
    <col min="14338" max="14339" width="13" style="110" customWidth="1"/>
    <col min="14340" max="14341" width="16.75" style="110" customWidth="1"/>
    <col min="14342" max="14342" width="57.3125" style="110" customWidth="1"/>
    <col min="14343" max="14343" width="23.875" style="110" customWidth="1"/>
    <col min="14344" max="14592" width="9" style="110"/>
    <col min="14593" max="14593" width="32.9375" style="110" customWidth="1"/>
    <col min="14594" max="14595" width="13" style="110" customWidth="1"/>
    <col min="14596" max="14597" width="16.75" style="110" customWidth="1"/>
    <col min="14598" max="14598" width="57.3125" style="110" customWidth="1"/>
    <col min="14599" max="14599" width="23.875" style="110" customWidth="1"/>
    <col min="14600" max="14848" width="9" style="110"/>
    <col min="14849" max="14849" width="32.9375" style="110" customWidth="1"/>
    <col min="14850" max="14851" width="13" style="110" customWidth="1"/>
    <col min="14852" max="14853" width="16.75" style="110" customWidth="1"/>
    <col min="14854" max="14854" width="57.3125" style="110" customWidth="1"/>
    <col min="14855" max="14855" width="23.875" style="110" customWidth="1"/>
    <col min="14856" max="15104" width="9" style="110"/>
    <col min="15105" max="15105" width="32.9375" style="110" customWidth="1"/>
    <col min="15106" max="15107" width="13" style="110" customWidth="1"/>
    <col min="15108" max="15109" width="16.75" style="110" customWidth="1"/>
    <col min="15110" max="15110" width="57.3125" style="110" customWidth="1"/>
    <col min="15111" max="15111" width="23.875" style="110" customWidth="1"/>
    <col min="15112" max="15360" width="9" style="110"/>
    <col min="15361" max="15361" width="32.9375" style="110" customWidth="1"/>
    <col min="15362" max="15363" width="13" style="110" customWidth="1"/>
    <col min="15364" max="15365" width="16.75" style="110" customWidth="1"/>
    <col min="15366" max="15366" width="57.3125" style="110" customWidth="1"/>
    <col min="15367" max="15367" width="23.875" style="110" customWidth="1"/>
    <col min="15368" max="15616" width="9" style="110"/>
    <col min="15617" max="15617" width="32.9375" style="110" customWidth="1"/>
    <col min="15618" max="15619" width="13" style="110" customWidth="1"/>
    <col min="15620" max="15621" width="16.75" style="110" customWidth="1"/>
    <col min="15622" max="15622" width="57.3125" style="110" customWidth="1"/>
    <col min="15623" max="15623" width="23.875" style="110" customWidth="1"/>
    <col min="15624" max="15872" width="9" style="110"/>
    <col min="15873" max="15873" width="32.9375" style="110" customWidth="1"/>
    <col min="15874" max="15875" width="13" style="110" customWidth="1"/>
    <col min="15876" max="15877" width="16.75" style="110" customWidth="1"/>
    <col min="15878" max="15878" width="57.3125" style="110" customWidth="1"/>
    <col min="15879" max="15879" width="23.875" style="110" customWidth="1"/>
    <col min="15880" max="16128" width="9" style="110"/>
    <col min="16129" max="16129" width="32.9375" style="110" customWidth="1"/>
    <col min="16130" max="16131" width="13" style="110" customWidth="1"/>
    <col min="16132" max="16133" width="16.75" style="110" customWidth="1"/>
    <col min="16134" max="16134" width="57.3125" style="110" customWidth="1"/>
    <col min="16135" max="16135" width="23.875" style="110" customWidth="1"/>
    <col min="16136" max="16384" width="9" style="110"/>
  </cols>
  <sheetData>
    <row r="1" spans="1:6" ht="13.9" x14ac:dyDescent="0.4">
      <c r="A1" s="109"/>
    </row>
    <row r="2" spans="1:6" ht="13.9" x14ac:dyDescent="0.4">
      <c r="B2" s="111" t="s">
        <v>175</v>
      </c>
    </row>
    <row r="3" spans="1:6" ht="13.9" x14ac:dyDescent="0.4">
      <c r="B3" s="112"/>
      <c r="E3" s="113"/>
    </row>
    <row r="4" spans="1:6" ht="13.9" x14ac:dyDescent="0.4">
      <c r="A4" s="114" t="s">
        <v>176</v>
      </c>
      <c r="B4" s="115">
        <f>[2]Detail!P1</f>
        <v>0</v>
      </c>
      <c r="C4" s="116"/>
      <c r="D4" s="116"/>
      <c r="E4" s="113"/>
    </row>
    <row r="5" spans="1:6" ht="13.9" x14ac:dyDescent="0.4">
      <c r="A5" s="114" t="s">
        <v>177</v>
      </c>
      <c r="B5" s="115">
        <f>[2]Detail!P2</f>
        <v>0</v>
      </c>
      <c r="C5" s="116"/>
      <c r="D5" s="116"/>
      <c r="E5" s="113"/>
    </row>
    <row r="6" spans="1:6" ht="13.9" x14ac:dyDescent="0.4">
      <c r="A6" s="114" t="s">
        <v>178</v>
      </c>
      <c r="B6" s="115">
        <f>[2]Detail!P3</f>
        <v>0</v>
      </c>
      <c r="C6" s="116"/>
      <c r="D6" s="116"/>
      <c r="E6" s="113"/>
    </row>
    <row r="7" spans="1:6" ht="13.9" x14ac:dyDescent="0.4">
      <c r="A7" s="114" t="s">
        <v>179</v>
      </c>
      <c r="B7" s="115">
        <f>[2]Detail!P4</f>
        <v>0</v>
      </c>
      <c r="C7" s="116"/>
      <c r="D7" s="116"/>
      <c r="E7" s="113"/>
    </row>
    <row r="8" spans="1:6" ht="13.15" thickBot="1" x14ac:dyDescent="0.4"/>
    <row r="9" spans="1:6" ht="18" thickBot="1" x14ac:dyDescent="0.4">
      <c r="A9" s="117" t="s">
        <v>175</v>
      </c>
      <c r="B9" s="118"/>
      <c r="C9" s="118"/>
      <c r="D9" s="118"/>
      <c r="E9" s="118"/>
      <c r="F9" s="119"/>
    </row>
    <row r="10" spans="1:6" ht="26.65" thickBot="1" x14ac:dyDescent="0.4">
      <c r="A10" s="120" t="s">
        <v>180</v>
      </c>
      <c r="B10" s="121" t="s">
        <v>181</v>
      </c>
      <c r="C10" s="121" t="s">
        <v>182</v>
      </c>
      <c r="D10" s="121" t="s">
        <v>183</v>
      </c>
      <c r="E10" s="121" t="s">
        <v>184</v>
      </c>
      <c r="F10" s="122" t="s">
        <v>185</v>
      </c>
    </row>
    <row r="11" spans="1:6" x14ac:dyDescent="0.35">
      <c r="A11" s="123"/>
      <c r="B11" s="124"/>
      <c r="C11" s="124"/>
      <c r="D11" s="125"/>
      <c r="E11" s="125"/>
      <c r="F11" s="126"/>
    </row>
    <row r="12" spans="1:6" x14ac:dyDescent="0.35">
      <c r="A12" s="127"/>
      <c r="B12" s="128"/>
      <c r="C12" s="128"/>
      <c r="D12" s="129"/>
      <c r="E12" s="129"/>
      <c r="F12" s="130"/>
    </row>
    <row r="13" spans="1:6" ht="13.5" customHeight="1" x14ac:dyDescent="0.35">
      <c r="A13" s="127"/>
      <c r="B13" s="128"/>
      <c r="C13" s="128"/>
      <c r="D13" s="129"/>
      <c r="E13" s="129"/>
      <c r="F13" s="130"/>
    </row>
    <row r="14" spans="1:6" x14ac:dyDescent="0.35">
      <c r="A14" s="131"/>
      <c r="B14" s="132"/>
      <c r="C14" s="132"/>
      <c r="D14" s="132"/>
      <c r="E14" s="132"/>
      <c r="F14" s="133"/>
    </row>
    <row r="15" spans="1:6" ht="13.15" thickBot="1" x14ac:dyDescent="0.4">
      <c r="A15" s="134"/>
      <c r="B15" s="135"/>
      <c r="C15" s="135"/>
      <c r="D15" s="135"/>
      <c r="E15" s="135"/>
      <c r="F15" s="136"/>
    </row>
  </sheetData>
  <mergeCells count="1">
    <mergeCell ref="A9:F9"/>
  </mergeCells>
  <conditionalFormatting sqref="E3:E7">
    <cfRule type="cellIs" dxfId="3" priority="2" stopIfTrue="1" operator="greaterThan">
      <formula>0</formula>
    </cfRule>
  </conditionalFormatting>
  <conditionalFormatting sqref="B4:B7">
    <cfRule type="cellIs" dxfId="2" priority="1" stopIfTrue="1" operator="equal">
      <formula>""</formula>
    </cfRule>
  </conditionalFormatting>
  <pageMargins left="0.75" right="0.75" top="1" bottom="1" header="0.5" footer="0.5"/>
  <pageSetup scale="8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6010A-8A46-4BE4-86B7-8BA6720F68AF}">
  <sheetPr>
    <tabColor theme="4"/>
    <pageSetUpPr fitToPage="1"/>
  </sheetPr>
  <dimension ref="A1:G22"/>
  <sheetViews>
    <sheetView workbookViewId="0">
      <selection activeCell="H6" sqref="H6"/>
    </sheetView>
  </sheetViews>
  <sheetFormatPr defaultRowHeight="12.75" x14ac:dyDescent="0.35"/>
  <cols>
    <col min="1" max="1" width="29.875" style="110" bestFit="1" customWidth="1"/>
    <col min="2" max="6" width="13" style="110" customWidth="1"/>
    <col min="7" max="7" width="23.875" style="110" customWidth="1"/>
    <col min="8" max="255" width="9" style="110"/>
    <col min="256" max="256" width="29.875" style="110" bestFit="1" customWidth="1"/>
    <col min="257" max="261" width="13" style="110" customWidth="1"/>
    <col min="262" max="262" width="51.6875" style="110" customWidth="1"/>
    <col min="263" max="263" width="23.875" style="110" customWidth="1"/>
    <col min="264" max="511" width="9" style="110"/>
    <col min="512" max="512" width="29.875" style="110" bestFit="1" customWidth="1"/>
    <col min="513" max="517" width="13" style="110" customWidth="1"/>
    <col min="518" max="518" width="51.6875" style="110" customWidth="1"/>
    <col min="519" max="519" width="23.875" style="110" customWidth="1"/>
    <col min="520" max="767" width="9" style="110"/>
    <col min="768" max="768" width="29.875" style="110" bestFit="1" customWidth="1"/>
    <col min="769" max="773" width="13" style="110" customWidth="1"/>
    <col min="774" max="774" width="51.6875" style="110" customWidth="1"/>
    <col min="775" max="775" width="23.875" style="110" customWidth="1"/>
    <col min="776" max="1023" width="9" style="110"/>
    <col min="1024" max="1024" width="29.875" style="110" bestFit="1" customWidth="1"/>
    <col min="1025" max="1029" width="13" style="110" customWidth="1"/>
    <col min="1030" max="1030" width="51.6875" style="110" customWidth="1"/>
    <col min="1031" max="1031" width="23.875" style="110" customWidth="1"/>
    <col min="1032" max="1279" width="9" style="110"/>
    <col min="1280" max="1280" width="29.875" style="110" bestFit="1" customWidth="1"/>
    <col min="1281" max="1285" width="13" style="110" customWidth="1"/>
    <col min="1286" max="1286" width="51.6875" style="110" customWidth="1"/>
    <col min="1287" max="1287" width="23.875" style="110" customWidth="1"/>
    <col min="1288" max="1535" width="9" style="110"/>
    <col min="1536" max="1536" width="29.875" style="110" bestFit="1" customWidth="1"/>
    <col min="1537" max="1541" width="13" style="110" customWidth="1"/>
    <col min="1542" max="1542" width="51.6875" style="110" customWidth="1"/>
    <col min="1543" max="1543" width="23.875" style="110" customWidth="1"/>
    <col min="1544" max="1791" width="9" style="110"/>
    <col min="1792" max="1792" width="29.875" style="110" bestFit="1" customWidth="1"/>
    <col min="1793" max="1797" width="13" style="110" customWidth="1"/>
    <col min="1798" max="1798" width="51.6875" style="110" customWidth="1"/>
    <col min="1799" max="1799" width="23.875" style="110" customWidth="1"/>
    <col min="1800" max="2047" width="9" style="110"/>
    <col min="2048" max="2048" width="29.875" style="110" bestFit="1" customWidth="1"/>
    <col min="2049" max="2053" width="13" style="110" customWidth="1"/>
    <col min="2054" max="2054" width="51.6875" style="110" customWidth="1"/>
    <col min="2055" max="2055" width="23.875" style="110" customWidth="1"/>
    <col min="2056" max="2303" width="9" style="110"/>
    <col min="2304" max="2304" width="29.875" style="110" bestFit="1" customWidth="1"/>
    <col min="2305" max="2309" width="13" style="110" customWidth="1"/>
    <col min="2310" max="2310" width="51.6875" style="110" customWidth="1"/>
    <col min="2311" max="2311" width="23.875" style="110" customWidth="1"/>
    <col min="2312" max="2559" width="9" style="110"/>
    <col min="2560" max="2560" width="29.875" style="110" bestFit="1" customWidth="1"/>
    <col min="2561" max="2565" width="13" style="110" customWidth="1"/>
    <col min="2566" max="2566" width="51.6875" style="110" customWidth="1"/>
    <col min="2567" max="2567" width="23.875" style="110" customWidth="1"/>
    <col min="2568" max="2815" width="9" style="110"/>
    <col min="2816" max="2816" width="29.875" style="110" bestFit="1" customWidth="1"/>
    <col min="2817" max="2821" width="13" style="110" customWidth="1"/>
    <col min="2822" max="2822" width="51.6875" style="110" customWidth="1"/>
    <col min="2823" max="2823" width="23.875" style="110" customWidth="1"/>
    <col min="2824" max="3071" width="9" style="110"/>
    <col min="3072" max="3072" width="29.875" style="110" bestFit="1" customWidth="1"/>
    <col min="3073" max="3077" width="13" style="110" customWidth="1"/>
    <col min="3078" max="3078" width="51.6875" style="110" customWidth="1"/>
    <col min="3079" max="3079" width="23.875" style="110" customWidth="1"/>
    <col min="3080" max="3327" width="9" style="110"/>
    <col min="3328" max="3328" width="29.875" style="110" bestFit="1" customWidth="1"/>
    <col min="3329" max="3333" width="13" style="110" customWidth="1"/>
    <col min="3334" max="3334" width="51.6875" style="110" customWidth="1"/>
    <col min="3335" max="3335" width="23.875" style="110" customWidth="1"/>
    <col min="3336" max="3583" width="9" style="110"/>
    <col min="3584" max="3584" width="29.875" style="110" bestFit="1" customWidth="1"/>
    <col min="3585" max="3589" width="13" style="110" customWidth="1"/>
    <col min="3590" max="3590" width="51.6875" style="110" customWidth="1"/>
    <col min="3591" max="3591" width="23.875" style="110" customWidth="1"/>
    <col min="3592" max="3839" width="9" style="110"/>
    <col min="3840" max="3840" width="29.875" style="110" bestFit="1" customWidth="1"/>
    <col min="3841" max="3845" width="13" style="110" customWidth="1"/>
    <col min="3846" max="3846" width="51.6875" style="110" customWidth="1"/>
    <col min="3847" max="3847" width="23.875" style="110" customWidth="1"/>
    <col min="3848" max="4095" width="9" style="110"/>
    <col min="4096" max="4096" width="29.875" style="110" bestFit="1" customWidth="1"/>
    <col min="4097" max="4101" width="13" style="110" customWidth="1"/>
    <col min="4102" max="4102" width="51.6875" style="110" customWidth="1"/>
    <col min="4103" max="4103" width="23.875" style="110" customWidth="1"/>
    <col min="4104" max="4351" width="9" style="110"/>
    <col min="4352" max="4352" width="29.875" style="110" bestFit="1" customWidth="1"/>
    <col min="4353" max="4357" width="13" style="110" customWidth="1"/>
    <col min="4358" max="4358" width="51.6875" style="110" customWidth="1"/>
    <col min="4359" max="4359" width="23.875" style="110" customWidth="1"/>
    <col min="4360" max="4607" width="9" style="110"/>
    <col min="4608" max="4608" width="29.875" style="110" bestFit="1" customWidth="1"/>
    <col min="4609" max="4613" width="13" style="110" customWidth="1"/>
    <col min="4614" max="4614" width="51.6875" style="110" customWidth="1"/>
    <col min="4615" max="4615" width="23.875" style="110" customWidth="1"/>
    <col min="4616" max="4863" width="9" style="110"/>
    <col min="4864" max="4864" width="29.875" style="110" bestFit="1" customWidth="1"/>
    <col min="4865" max="4869" width="13" style="110" customWidth="1"/>
    <col min="4870" max="4870" width="51.6875" style="110" customWidth="1"/>
    <col min="4871" max="4871" width="23.875" style="110" customWidth="1"/>
    <col min="4872" max="5119" width="9" style="110"/>
    <col min="5120" max="5120" width="29.875" style="110" bestFit="1" customWidth="1"/>
    <col min="5121" max="5125" width="13" style="110" customWidth="1"/>
    <col min="5126" max="5126" width="51.6875" style="110" customWidth="1"/>
    <col min="5127" max="5127" width="23.875" style="110" customWidth="1"/>
    <col min="5128" max="5375" width="9" style="110"/>
    <col min="5376" max="5376" width="29.875" style="110" bestFit="1" customWidth="1"/>
    <col min="5377" max="5381" width="13" style="110" customWidth="1"/>
    <col min="5382" max="5382" width="51.6875" style="110" customWidth="1"/>
    <col min="5383" max="5383" width="23.875" style="110" customWidth="1"/>
    <col min="5384" max="5631" width="9" style="110"/>
    <col min="5632" max="5632" width="29.875" style="110" bestFit="1" customWidth="1"/>
    <col min="5633" max="5637" width="13" style="110" customWidth="1"/>
    <col min="5638" max="5638" width="51.6875" style="110" customWidth="1"/>
    <col min="5639" max="5639" width="23.875" style="110" customWidth="1"/>
    <col min="5640" max="5887" width="9" style="110"/>
    <col min="5888" max="5888" width="29.875" style="110" bestFit="1" customWidth="1"/>
    <col min="5889" max="5893" width="13" style="110" customWidth="1"/>
    <col min="5894" max="5894" width="51.6875" style="110" customWidth="1"/>
    <col min="5895" max="5895" width="23.875" style="110" customWidth="1"/>
    <col min="5896" max="6143" width="9" style="110"/>
    <col min="6144" max="6144" width="29.875" style="110" bestFit="1" customWidth="1"/>
    <col min="6145" max="6149" width="13" style="110" customWidth="1"/>
    <col min="6150" max="6150" width="51.6875" style="110" customWidth="1"/>
    <col min="6151" max="6151" width="23.875" style="110" customWidth="1"/>
    <col min="6152" max="6399" width="9" style="110"/>
    <col min="6400" max="6400" width="29.875" style="110" bestFit="1" customWidth="1"/>
    <col min="6401" max="6405" width="13" style="110" customWidth="1"/>
    <col min="6406" max="6406" width="51.6875" style="110" customWidth="1"/>
    <col min="6407" max="6407" width="23.875" style="110" customWidth="1"/>
    <col min="6408" max="6655" width="9" style="110"/>
    <col min="6656" max="6656" width="29.875" style="110" bestFit="1" customWidth="1"/>
    <col min="6657" max="6661" width="13" style="110" customWidth="1"/>
    <col min="6662" max="6662" width="51.6875" style="110" customWidth="1"/>
    <col min="6663" max="6663" width="23.875" style="110" customWidth="1"/>
    <col min="6664" max="6911" width="9" style="110"/>
    <col min="6912" max="6912" width="29.875" style="110" bestFit="1" customWidth="1"/>
    <col min="6913" max="6917" width="13" style="110" customWidth="1"/>
    <col min="6918" max="6918" width="51.6875" style="110" customWidth="1"/>
    <col min="6919" max="6919" width="23.875" style="110" customWidth="1"/>
    <col min="6920" max="7167" width="9" style="110"/>
    <col min="7168" max="7168" width="29.875" style="110" bestFit="1" customWidth="1"/>
    <col min="7169" max="7173" width="13" style="110" customWidth="1"/>
    <col min="7174" max="7174" width="51.6875" style="110" customWidth="1"/>
    <col min="7175" max="7175" width="23.875" style="110" customWidth="1"/>
    <col min="7176" max="7423" width="9" style="110"/>
    <col min="7424" max="7424" width="29.875" style="110" bestFit="1" customWidth="1"/>
    <col min="7425" max="7429" width="13" style="110" customWidth="1"/>
    <col min="7430" max="7430" width="51.6875" style="110" customWidth="1"/>
    <col min="7431" max="7431" width="23.875" style="110" customWidth="1"/>
    <col min="7432" max="7679" width="9" style="110"/>
    <col min="7680" max="7680" width="29.875" style="110" bestFit="1" customWidth="1"/>
    <col min="7681" max="7685" width="13" style="110" customWidth="1"/>
    <col min="7686" max="7686" width="51.6875" style="110" customWidth="1"/>
    <col min="7687" max="7687" width="23.875" style="110" customWidth="1"/>
    <col min="7688" max="7935" width="9" style="110"/>
    <col min="7936" max="7936" width="29.875" style="110" bestFit="1" customWidth="1"/>
    <col min="7937" max="7941" width="13" style="110" customWidth="1"/>
    <col min="7942" max="7942" width="51.6875" style="110" customWidth="1"/>
    <col min="7943" max="7943" width="23.875" style="110" customWidth="1"/>
    <col min="7944" max="8191" width="9" style="110"/>
    <col min="8192" max="8192" width="29.875" style="110" bestFit="1" customWidth="1"/>
    <col min="8193" max="8197" width="13" style="110" customWidth="1"/>
    <col min="8198" max="8198" width="51.6875" style="110" customWidth="1"/>
    <col min="8199" max="8199" width="23.875" style="110" customWidth="1"/>
    <col min="8200" max="8447" width="9" style="110"/>
    <col min="8448" max="8448" width="29.875" style="110" bestFit="1" customWidth="1"/>
    <col min="8449" max="8453" width="13" style="110" customWidth="1"/>
    <col min="8454" max="8454" width="51.6875" style="110" customWidth="1"/>
    <col min="8455" max="8455" width="23.875" style="110" customWidth="1"/>
    <col min="8456" max="8703" width="9" style="110"/>
    <col min="8704" max="8704" width="29.875" style="110" bestFit="1" customWidth="1"/>
    <col min="8705" max="8709" width="13" style="110" customWidth="1"/>
    <col min="8710" max="8710" width="51.6875" style="110" customWidth="1"/>
    <col min="8711" max="8711" width="23.875" style="110" customWidth="1"/>
    <col min="8712" max="8959" width="9" style="110"/>
    <col min="8960" max="8960" width="29.875" style="110" bestFit="1" customWidth="1"/>
    <col min="8961" max="8965" width="13" style="110" customWidth="1"/>
    <col min="8966" max="8966" width="51.6875" style="110" customWidth="1"/>
    <col min="8967" max="8967" width="23.875" style="110" customWidth="1"/>
    <col min="8968" max="9215" width="9" style="110"/>
    <col min="9216" max="9216" width="29.875" style="110" bestFit="1" customWidth="1"/>
    <col min="9217" max="9221" width="13" style="110" customWidth="1"/>
    <col min="9222" max="9222" width="51.6875" style="110" customWidth="1"/>
    <col min="9223" max="9223" width="23.875" style="110" customWidth="1"/>
    <col min="9224" max="9471" width="9" style="110"/>
    <col min="9472" max="9472" width="29.875" style="110" bestFit="1" customWidth="1"/>
    <col min="9473" max="9477" width="13" style="110" customWidth="1"/>
    <col min="9478" max="9478" width="51.6875" style="110" customWidth="1"/>
    <col min="9479" max="9479" width="23.875" style="110" customWidth="1"/>
    <col min="9480" max="9727" width="9" style="110"/>
    <col min="9728" max="9728" width="29.875" style="110" bestFit="1" customWidth="1"/>
    <col min="9729" max="9733" width="13" style="110" customWidth="1"/>
    <col min="9734" max="9734" width="51.6875" style="110" customWidth="1"/>
    <col min="9735" max="9735" width="23.875" style="110" customWidth="1"/>
    <col min="9736" max="9983" width="9" style="110"/>
    <col min="9984" max="9984" width="29.875" style="110" bestFit="1" customWidth="1"/>
    <col min="9985" max="9989" width="13" style="110" customWidth="1"/>
    <col min="9990" max="9990" width="51.6875" style="110" customWidth="1"/>
    <col min="9991" max="9991" width="23.875" style="110" customWidth="1"/>
    <col min="9992" max="10239" width="9" style="110"/>
    <col min="10240" max="10240" width="29.875" style="110" bestFit="1" customWidth="1"/>
    <col min="10241" max="10245" width="13" style="110" customWidth="1"/>
    <col min="10246" max="10246" width="51.6875" style="110" customWidth="1"/>
    <col min="10247" max="10247" width="23.875" style="110" customWidth="1"/>
    <col min="10248" max="10495" width="9" style="110"/>
    <col min="10496" max="10496" width="29.875" style="110" bestFit="1" customWidth="1"/>
    <col min="10497" max="10501" width="13" style="110" customWidth="1"/>
    <col min="10502" max="10502" width="51.6875" style="110" customWidth="1"/>
    <col min="10503" max="10503" width="23.875" style="110" customWidth="1"/>
    <col min="10504" max="10751" width="9" style="110"/>
    <col min="10752" max="10752" width="29.875" style="110" bestFit="1" customWidth="1"/>
    <col min="10753" max="10757" width="13" style="110" customWidth="1"/>
    <col min="10758" max="10758" width="51.6875" style="110" customWidth="1"/>
    <col min="10759" max="10759" width="23.875" style="110" customWidth="1"/>
    <col min="10760" max="11007" width="9" style="110"/>
    <col min="11008" max="11008" width="29.875" style="110" bestFit="1" customWidth="1"/>
    <col min="11009" max="11013" width="13" style="110" customWidth="1"/>
    <col min="11014" max="11014" width="51.6875" style="110" customWidth="1"/>
    <col min="11015" max="11015" width="23.875" style="110" customWidth="1"/>
    <col min="11016" max="11263" width="9" style="110"/>
    <col min="11264" max="11264" width="29.875" style="110" bestFit="1" customWidth="1"/>
    <col min="11265" max="11269" width="13" style="110" customWidth="1"/>
    <col min="11270" max="11270" width="51.6875" style="110" customWidth="1"/>
    <col min="11271" max="11271" width="23.875" style="110" customWidth="1"/>
    <col min="11272" max="11519" width="9" style="110"/>
    <col min="11520" max="11520" width="29.875" style="110" bestFit="1" customWidth="1"/>
    <col min="11521" max="11525" width="13" style="110" customWidth="1"/>
    <col min="11526" max="11526" width="51.6875" style="110" customWidth="1"/>
    <col min="11527" max="11527" width="23.875" style="110" customWidth="1"/>
    <col min="11528" max="11775" width="9" style="110"/>
    <col min="11776" max="11776" width="29.875" style="110" bestFit="1" customWidth="1"/>
    <col min="11777" max="11781" width="13" style="110" customWidth="1"/>
    <col min="11782" max="11782" width="51.6875" style="110" customWidth="1"/>
    <col min="11783" max="11783" width="23.875" style="110" customWidth="1"/>
    <col min="11784" max="12031" width="9" style="110"/>
    <col min="12032" max="12032" width="29.875" style="110" bestFit="1" customWidth="1"/>
    <col min="12033" max="12037" width="13" style="110" customWidth="1"/>
    <col min="12038" max="12038" width="51.6875" style="110" customWidth="1"/>
    <col min="12039" max="12039" width="23.875" style="110" customWidth="1"/>
    <col min="12040" max="12287" width="9" style="110"/>
    <col min="12288" max="12288" width="29.875" style="110" bestFit="1" customWidth="1"/>
    <col min="12289" max="12293" width="13" style="110" customWidth="1"/>
    <col min="12294" max="12294" width="51.6875" style="110" customWidth="1"/>
    <col min="12295" max="12295" width="23.875" style="110" customWidth="1"/>
    <col min="12296" max="12543" width="9" style="110"/>
    <col min="12544" max="12544" width="29.875" style="110" bestFit="1" customWidth="1"/>
    <col min="12545" max="12549" width="13" style="110" customWidth="1"/>
    <col min="12550" max="12550" width="51.6875" style="110" customWidth="1"/>
    <col min="12551" max="12551" width="23.875" style="110" customWidth="1"/>
    <col min="12552" max="12799" width="9" style="110"/>
    <col min="12800" max="12800" width="29.875" style="110" bestFit="1" customWidth="1"/>
    <col min="12801" max="12805" width="13" style="110" customWidth="1"/>
    <col min="12806" max="12806" width="51.6875" style="110" customWidth="1"/>
    <col min="12807" max="12807" width="23.875" style="110" customWidth="1"/>
    <col min="12808" max="13055" width="9" style="110"/>
    <col min="13056" max="13056" width="29.875" style="110" bestFit="1" customWidth="1"/>
    <col min="13057" max="13061" width="13" style="110" customWidth="1"/>
    <col min="13062" max="13062" width="51.6875" style="110" customWidth="1"/>
    <col min="13063" max="13063" width="23.875" style="110" customWidth="1"/>
    <col min="13064" max="13311" width="9" style="110"/>
    <col min="13312" max="13312" width="29.875" style="110" bestFit="1" customWidth="1"/>
    <col min="13313" max="13317" width="13" style="110" customWidth="1"/>
    <col min="13318" max="13318" width="51.6875" style="110" customWidth="1"/>
    <col min="13319" max="13319" width="23.875" style="110" customWidth="1"/>
    <col min="13320" max="13567" width="9" style="110"/>
    <col min="13568" max="13568" width="29.875" style="110" bestFit="1" customWidth="1"/>
    <col min="13569" max="13573" width="13" style="110" customWidth="1"/>
    <col min="13574" max="13574" width="51.6875" style="110" customWidth="1"/>
    <col min="13575" max="13575" width="23.875" style="110" customWidth="1"/>
    <col min="13576" max="13823" width="9" style="110"/>
    <col min="13824" max="13824" width="29.875" style="110" bestFit="1" customWidth="1"/>
    <col min="13825" max="13829" width="13" style="110" customWidth="1"/>
    <col min="13830" max="13830" width="51.6875" style="110" customWidth="1"/>
    <col min="13831" max="13831" width="23.875" style="110" customWidth="1"/>
    <col min="13832" max="14079" width="9" style="110"/>
    <col min="14080" max="14080" width="29.875" style="110" bestFit="1" customWidth="1"/>
    <col min="14081" max="14085" width="13" style="110" customWidth="1"/>
    <col min="14086" max="14086" width="51.6875" style="110" customWidth="1"/>
    <col min="14087" max="14087" width="23.875" style="110" customWidth="1"/>
    <col min="14088" max="14335" width="9" style="110"/>
    <col min="14336" max="14336" width="29.875" style="110" bestFit="1" customWidth="1"/>
    <col min="14337" max="14341" width="13" style="110" customWidth="1"/>
    <col min="14342" max="14342" width="51.6875" style="110" customWidth="1"/>
    <col min="14343" max="14343" width="23.875" style="110" customWidth="1"/>
    <col min="14344" max="14591" width="9" style="110"/>
    <col min="14592" max="14592" width="29.875" style="110" bestFit="1" customWidth="1"/>
    <col min="14593" max="14597" width="13" style="110" customWidth="1"/>
    <col min="14598" max="14598" width="51.6875" style="110" customWidth="1"/>
    <col min="14599" max="14599" width="23.875" style="110" customWidth="1"/>
    <col min="14600" max="14847" width="9" style="110"/>
    <col min="14848" max="14848" width="29.875" style="110" bestFit="1" customWidth="1"/>
    <col min="14849" max="14853" width="13" style="110" customWidth="1"/>
    <col min="14854" max="14854" width="51.6875" style="110" customWidth="1"/>
    <col min="14855" max="14855" width="23.875" style="110" customWidth="1"/>
    <col min="14856" max="15103" width="9" style="110"/>
    <col min="15104" max="15104" width="29.875" style="110" bestFit="1" customWidth="1"/>
    <col min="15105" max="15109" width="13" style="110" customWidth="1"/>
    <col min="15110" max="15110" width="51.6875" style="110" customWidth="1"/>
    <col min="15111" max="15111" width="23.875" style="110" customWidth="1"/>
    <col min="15112" max="15359" width="9" style="110"/>
    <col min="15360" max="15360" width="29.875" style="110" bestFit="1" customWidth="1"/>
    <col min="15361" max="15365" width="13" style="110" customWidth="1"/>
    <col min="15366" max="15366" width="51.6875" style="110" customWidth="1"/>
    <col min="15367" max="15367" width="23.875" style="110" customWidth="1"/>
    <col min="15368" max="15615" width="9" style="110"/>
    <col min="15616" max="15616" width="29.875" style="110" bestFit="1" customWidth="1"/>
    <col min="15617" max="15621" width="13" style="110" customWidth="1"/>
    <col min="15622" max="15622" width="51.6875" style="110" customWidth="1"/>
    <col min="15623" max="15623" width="23.875" style="110" customWidth="1"/>
    <col min="15624" max="15871" width="9" style="110"/>
    <col min="15872" max="15872" width="29.875" style="110" bestFit="1" customWidth="1"/>
    <col min="15873" max="15877" width="13" style="110" customWidth="1"/>
    <col min="15878" max="15878" width="51.6875" style="110" customWidth="1"/>
    <col min="15879" max="15879" width="23.875" style="110" customWidth="1"/>
    <col min="15880" max="16127" width="9" style="110"/>
    <col min="16128" max="16128" width="29.875" style="110" bestFit="1" customWidth="1"/>
    <col min="16129" max="16133" width="13" style="110" customWidth="1"/>
    <col min="16134" max="16134" width="51.6875" style="110" customWidth="1"/>
    <col min="16135" max="16135" width="23.875" style="110" customWidth="1"/>
    <col min="16136" max="16384" width="9" style="110"/>
  </cols>
  <sheetData>
    <row r="1" spans="1:7" ht="13.9" x14ac:dyDescent="0.4">
      <c r="A1" s="109"/>
    </row>
    <row r="2" spans="1:7" ht="13.9" x14ac:dyDescent="0.4">
      <c r="B2" s="137" t="s">
        <v>186</v>
      </c>
    </row>
    <row r="3" spans="1:7" ht="13.9" x14ac:dyDescent="0.4">
      <c r="B3" s="112"/>
      <c r="E3" s="113"/>
    </row>
    <row r="4" spans="1:7" ht="13.9" x14ac:dyDescent="0.4">
      <c r="A4" s="114" t="s">
        <v>176</v>
      </c>
      <c r="B4" s="138">
        <f>'[2]Travel Table'!B4:D4</f>
        <v>0</v>
      </c>
      <c r="C4" s="139"/>
      <c r="D4" s="139"/>
      <c r="E4" s="113"/>
    </row>
    <row r="5" spans="1:7" ht="13.9" x14ac:dyDescent="0.4">
      <c r="A5" s="114" t="s">
        <v>17</v>
      </c>
      <c r="B5" s="138">
        <f>'[2]Travel Table'!B5:D5</f>
        <v>0</v>
      </c>
      <c r="C5" s="139"/>
      <c r="D5" s="139"/>
      <c r="E5" s="113"/>
    </row>
    <row r="6" spans="1:7" ht="13.9" x14ac:dyDescent="0.4">
      <c r="A6" s="114" t="s">
        <v>159</v>
      </c>
      <c r="B6" s="138">
        <f>'[2]Travel Table'!B6:D6</f>
        <v>0</v>
      </c>
      <c r="C6" s="139"/>
      <c r="D6" s="139"/>
      <c r="E6" s="113"/>
    </row>
    <row r="7" spans="1:7" ht="13.9" x14ac:dyDescent="0.4">
      <c r="A7" s="114" t="s">
        <v>161</v>
      </c>
      <c r="B7" s="138">
        <f>'[2]Travel Table'!B7:D7</f>
        <v>0</v>
      </c>
      <c r="C7" s="139"/>
      <c r="D7" s="139"/>
      <c r="E7" s="113"/>
    </row>
    <row r="8" spans="1:7" ht="13.15" thickBot="1" x14ac:dyDescent="0.4"/>
    <row r="9" spans="1:7" ht="18" thickBot="1" x14ac:dyDescent="0.4">
      <c r="A9" s="117" t="s">
        <v>186</v>
      </c>
      <c r="B9" s="118"/>
      <c r="C9" s="118"/>
      <c r="D9" s="118"/>
      <c r="E9" s="118"/>
      <c r="F9" s="119"/>
    </row>
    <row r="10" spans="1:7" ht="14.25" thickBot="1" x14ac:dyDescent="0.45">
      <c r="A10" s="140" t="s">
        <v>187</v>
      </c>
      <c r="B10" s="141"/>
      <c r="C10" s="142"/>
      <c r="D10" s="141"/>
      <c r="E10" s="141"/>
      <c r="F10" s="143"/>
      <c r="G10" s="144"/>
    </row>
    <row r="11" spans="1:7" ht="26.65" thickBot="1" x14ac:dyDescent="0.45">
      <c r="A11" s="145" t="s">
        <v>188</v>
      </c>
      <c r="B11" s="146" t="s">
        <v>189</v>
      </c>
      <c r="C11" s="146" t="s">
        <v>190</v>
      </c>
      <c r="D11" s="146" t="s">
        <v>191</v>
      </c>
      <c r="E11" s="147" t="s">
        <v>192</v>
      </c>
      <c r="F11" s="148"/>
      <c r="G11" s="149"/>
    </row>
    <row r="12" spans="1:7" x14ac:dyDescent="0.35">
      <c r="A12" s="127"/>
      <c r="B12" s="128">
        <f>[2]Detail!O143</f>
        <v>0</v>
      </c>
      <c r="C12" s="129"/>
      <c r="D12" s="129"/>
      <c r="E12" s="150">
        <f>[2]Detail!R143</f>
        <v>0</v>
      </c>
      <c r="F12" s="151"/>
    </row>
    <row r="13" spans="1:7" x14ac:dyDescent="0.35">
      <c r="A13" s="127"/>
      <c r="B13" s="128">
        <f>[2]Detail!O149</f>
        <v>0</v>
      </c>
      <c r="C13" s="129"/>
      <c r="D13" s="129"/>
      <c r="E13" s="150">
        <f>[2]Detail!AU149</f>
        <v>0</v>
      </c>
      <c r="F13" s="151"/>
    </row>
    <row r="14" spans="1:7" x14ac:dyDescent="0.35">
      <c r="A14" s="127"/>
      <c r="B14" s="128"/>
      <c r="C14" s="129"/>
      <c r="D14" s="129"/>
      <c r="E14" s="150"/>
      <c r="F14" s="151"/>
    </row>
    <row r="15" spans="1:7" x14ac:dyDescent="0.35">
      <c r="A15" s="127"/>
      <c r="B15" s="128"/>
      <c r="C15" s="129"/>
      <c r="D15" s="129"/>
      <c r="E15" s="150"/>
      <c r="F15" s="151"/>
    </row>
    <row r="16" spans="1:7" x14ac:dyDescent="0.35">
      <c r="A16" s="152"/>
      <c r="B16" s="132"/>
      <c r="C16" s="132"/>
      <c r="D16" s="153"/>
      <c r="E16" s="150"/>
      <c r="F16" s="151"/>
    </row>
    <row r="17" spans="1:7" ht="14.25" thickBot="1" x14ac:dyDescent="0.45">
      <c r="A17" s="154" t="s">
        <v>193</v>
      </c>
      <c r="B17" s="155"/>
      <c r="C17" s="155"/>
      <c r="D17" s="155"/>
      <c r="E17" s="155"/>
      <c r="F17" s="156"/>
    </row>
    <row r="18" spans="1:7" ht="26.65" thickBot="1" x14ac:dyDescent="0.45">
      <c r="A18" s="145" t="s">
        <v>188</v>
      </c>
      <c r="B18" s="146" t="s">
        <v>189</v>
      </c>
      <c r="C18" s="146" t="s">
        <v>190</v>
      </c>
      <c r="D18" s="146" t="s">
        <v>191</v>
      </c>
      <c r="E18" s="146" t="s">
        <v>194</v>
      </c>
      <c r="F18" s="157" t="s">
        <v>192</v>
      </c>
      <c r="G18" s="149"/>
    </row>
    <row r="19" spans="1:7" ht="13.5" customHeight="1" x14ac:dyDescent="0.35">
      <c r="A19" s="127"/>
      <c r="B19" s="128">
        <f>B12</f>
        <v>0</v>
      </c>
      <c r="C19" s="129"/>
      <c r="D19" s="129"/>
      <c r="E19" s="129"/>
      <c r="F19" s="158">
        <f>[2]Detail!R143</f>
        <v>0</v>
      </c>
    </row>
    <row r="20" spans="1:7" ht="13.5" customHeight="1" x14ac:dyDescent="0.35">
      <c r="A20" s="127"/>
      <c r="B20" s="129"/>
      <c r="C20" s="129"/>
      <c r="D20" s="129"/>
      <c r="E20" s="129"/>
      <c r="F20" s="158"/>
    </row>
    <row r="21" spans="1:7" x14ac:dyDescent="0.35">
      <c r="A21" s="131"/>
      <c r="B21" s="132"/>
      <c r="C21" s="132"/>
      <c r="D21" s="153"/>
      <c r="E21" s="132"/>
      <c r="F21" s="133"/>
    </row>
    <row r="22" spans="1:7" ht="13.15" thickBot="1" x14ac:dyDescent="0.4">
      <c r="A22" s="134"/>
      <c r="B22" s="135"/>
      <c r="C22" s="135"/>
      <c r="D22" s="159"/>
      <c r="E22" s="135"/>
      <c r="F22" s="136"/>
    </row>
  </sheetData>
  <mergeCells count="5">
    <mergeCell ref="B4:D4"/>
    <mergeCell ref="B5:D5"/>
    <mergeCell ref="B6:D6"/>
    <mergeCell ref="B7:D7"/>
    <mergeCell ref="A9:F9"/>
  </mergeCells>
  <conditionalFormatting sqref="E3:E7">
    <cfRule type="cellIs" dxfId="1" priority="2" stopIfTrue="1" operator="greaterThan">
      <formula>0</formula>
    </cfRule>
  </conditionalFormatting>
  <conditionalFormatting sqref="B4:B7">
    <cfRule type="cellIs" dxfId="0" priority="1" stopIfTrue="1" operator="equal">
      <formula>""</formula>
    </cfRule>
  </conditionalFormatting>
  <pageMargins left="0.75" right="0.75" top="1" bottom="1"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Summary</vt:lpstr>
      <vt:lpstr>Details</vt:lpstr>
      <vt:lpstr>Narrative</vt:lpstr>
      <vt:lpstr>Travel Table</vt:lpstr>
      <vt:lpstr>Procurement Table</vt:lpstr>
      <vt:lpstr>'Procurement Table'!Print_Area</vt:lpstr>
      <vt:lpstr>'Travel Table'!Print_Area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Baba Aliyu</dc:creator>
  <cp:lastModifiedBy>Vincent Audu Adejoh</cp:lastModifiedBy>
  <dcterms:created xsi:type="dcterms:W3CDTF">2020-10-01T13:46:25Z</dcterms:created>
  <dcterms:modified xsi:type="dcterms:W3CDTF">2021-07-28T14:28:40Z</dcterms:modified>
</cp:coreProperties>
</file>