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Vincent Adejoh\Desktop\Round 1 RRA_2021_07_26\"/>
    </mc:Choice>
  </mc:AlternateContent>
  <xr:revisionPtr revIDLastSave="0" documentId="13_ncr:1_{5066578E-18F7-4C12-9C6F-309CD24931FF}" xr6:coauthVersionLast="47" xr6:coauthVersionMax="47" xr10:uidLastSave="{00000000-0000-0000-0000-000000000000}"/>
  <bookViews>
    <workbookView xWindow="-98" yWindow="-98" windowWidth="19396" windowHeight="10395" xr2:uid="{00000000-000D-0000-FFFF-FFFF00000000}"/>
  </bookViews>
  <sheets>
    <sheet name="Read me" sheetId="3" r:id="rId1"/>
    <sheet name="Summary" sheetId="1" r:id="rId2"/>
    <sheet name="Details" sheetId="2" r:id="rId3"/>
    <sheet name="Narrative" sheetId="4" r:id="rId4"/>
    <sheet name="Travel Table" sheetId="5" r:id="rId5"/>
    <sheet name="Procurement Table" sheetId="6" r:id="rId6"/>
  </sheets>
  <externalReferences>
    <externalReference r:id="rId7"/>
    <externalReference r:id="rId8"/>
    <externalReference r:id="rId9"/>
    <externalReference r:id="rId10"/>
    <externalReference r:id="rId11"/>
    <externalReference r:id="rId12"/>
  </externalReferences>
  <definedNames>
    <definedName name="_Fill" localSheetId="5" hidden="1">#REF!</definedName>
    <definedName name="_Fill" localSheetId="4" hidden="1">#REF!</definedName>
    <definedName name="_Fill">#REF!</definedName>
    <definedName name="_Key1" localSheetId="5" hidden="1">[3]Original!#REF!</definedName>
    <definedName name="_Key1" localSheetId="4" hidden="1">[3]Original!#REF!</definedName>
    <definedName name="_Key1">#REF!</definedName>
    <definedName name="_Key2" localSheetId="5" hidden="1">[3]Original!#REF!</definedName>
    <definedName name="_Key2" localSheetId="4" hidden="1">[3]Original!#REF!</definedName>
    <definedName name="_Key2">#REF!</definedName>
    <definedName name="_Order1" hidden="1">255</definedName>
    <definedName name="_Order2" hidden="1">255</definedName>
    <definedName name="CostDrives">[4]INPUT!$F$12:$J$338</definedName>
    <definedName name="CostType">OFFSET([5]INPUT!$F$12,0,0,COUNTA([5]INPUT!$F:$F),1)</definedName>
    <definedName name="CountryCode">[2]Detail!$A$5</definedName>
    <definedName name="DEPT">[2]Detail!$A$4</definedName>
    <definedName name="FieldOffice">[2]Detail!$A$11</definedName>
    <definedName name="Fund">[2]Detail!$A$3</definedName>
    <definedName name="Indirectlist">OFFSET([6]INPUT!$L$12,0,0,COUNTA([6]INPUT!$L:$L),1)</definedName>
    <definedName name="MainOffice">[2]Detail!#REF!</definedName>
    <definedName name="_xlnm.Print_Area" localSheetId="5">'Procurement Table'!$A$1:$F$22</definedName>
    <definedName name="_xlnm.Print_Area" localSheetId="4">'Travel Table'!$A$1:$F$15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gPmwIFM4NhYSjZDHLf72VChzdNzQ=="/>
    </ext>
  </extLst>
</workbook>
</file>

<file path=xl/calcChain.xml><?xml version="1.0" encoding="utf-8"?>
<calcChain xmlns="http://schemas.openxmlformats.org/spreadsheetml/2006/main">
  <c r="K50" i="2" l="1"/>
  <c r="Z277" i="2"/>
  <c r="AB279" i="2"/>
  <c r="AB277" i="2"/>
  <c r="Z279" i="2"/>
  <c r="X279" i="2"/>
  <c r="X277" i="2"/>
  <c r="AB235" i="2"/>
  <c r="Z235" i="2"/>
  <c r="X235" i="2"/>
  <c r="AB226" i="2"/>
  <c r="Z226" i="2"/>
  <c r="X226" i="2"/>
  <c r="AB224" i="2"/>
  <c r="Z224" i="2"/>
  <c r="X224" i="2"/>
  <c r="X214" i="2"/>
  <c r="Z214" i="2"/>
  <c r="AB214" i="2"/>
  <c r="AB212" i="2"/>
  <c r="Z212" i="2"/>
  <c r="X212" i="2"/>
  <c r="X202" i="2"/>
  <c r="Z202" i="2"/>
  <c r="AB202" i="2"/>
  <c r="AB192" i="2"/>
  <c r="Z192" i="2"/>
  <c r="X192" i="2"/>
  <c r="X182" i="2"/>
  <c r="Z182" i="2"/>
  <c r="AB182" i="2"/>
  <c r="AB172" i="2"/>
  <c r="Z172" i="2"/>
  <c r="X172" i="2"/>
  <c r="X162" i="2"/>
  <c r="Z162" i="2"/>
  <c r="AB162" i="2"/>
  <c r="AB152" i="2"/>
  <c r="Z152" i="2"/>
  <c r="X152" i="2"/>
  <c r="X142" i="2"/>
  <c r="Z142" i="2"/>
  <c r="AB142" i="2"/>
  <c r="AB132" i="2"/>
  <c r="Z132" i="2"/>
  <c r="X132" i="2"/>
  <c r="X122" i="2"/>
  <c r="Z122" i="2"/>
  <c r="AB122" i="2"/>
  <c r="AB108" i="2"/>
  <c r="Z108" i="2"/>
  <c r="X108" i="2"/>
  <c r="AB95" i="2"/>
  <c r="Z95" i="2"/>
  <c r="X95" i="2"/>
  <c r="AB83" i="2"/>
  <c r="Z83" i="2"/>
  <c r="X83" i="2"/>
  <c r="AB67" i="2"/>
  <c r="Z67" i="2"/>
  <c r="X67" i="2"/>
  <c r="AB46" i="2"/>
  <c r="AB44" i="2"/>
  <c r="Z46" i="2"/>
  <c r="Z44" i="2"/>
  <c r="X46" i="2"/>
  <c r="X44" i="2"/>
  <c r="AB33" i="2"/>
  <c r="Z33" i="2"/>
  <c r="X33" i="2"/>
  <c r="J81" i="2"/>
  <c r="J80" i="2"/>
  <c r="J79" i="2"/>
  <c r="J78" i="2"/>
  <c r="J77" i="2"/>
  <c r="J76" i="2"/>
  <c r="J75" i="2"/>
  <c r="J64" i="2"/>
  <c r="J63" i="2"/>
  <c r="J62" i="2"/>
  <c r="J61" i="2"/>
  <c r="J60" i="2"/>
  <c r="J59" i="2"/>
  <c r="J58" i="2"/>
  <c r="J57" i="2"/>
  <c r="J56" i="2"/>
  <c r="J55" i="2"/>
  <c r="J54" i="2"/>
  <c r="J53" i="2"/>
  <c r="J42" i="2"/>
  <c r="J41" i="2"/>
  <c r="J40" i="2"/>
  <c r="J39" i="2"/>
  <c r="J38" i="2"/>
  <c r="J37" i="2"/>
  <c r="J3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3" i="2"/>
  <c r="X232" i="2"/>
  <c r="X231" i="2"/>
  <c r="X230" i="2"/>
  <c r="X222" i="2"/>
  <c r="X221" i="2"/>
  <c r="X220" i="2"/>
  <c r="X219" i="2"/>
  <c r="X218" i="2"/>
  <c r="X217" i="2"/>
  <c r="X211" i="2"/>
  <c r="X210" i="2"/>
  <c r="X209" i="2"/>
  <c r="X208" i="2"/>
  <c r="X207" i="2"/>
  <c r="X206" i="2"/>
  <c r="X205" i="2"/>
  <c r="X201" i="2"/>
  <c r="X200" i="2"/>
  <c r="X199" i="2"/>
  <c r="X198" i="2"/>
  <c r="X197" i="2"/>
  <c r="X196" i="2"/>
  <c r="X195" i="2"/>
  <c r="X191" i="2"/>
  <c r="X190" i="2"/>
  <c r="X189" i="2"/>
  <c r="X188" i="2"/>
  <c r="X187" i="2"/>
  <c r="X186" i="2"/>
  <c r="X185" i="2"/>
  <c r="X181" i="2"/>
  <c r="X180" i="2"/>
  <c r="X179" i="2"/>
  <c r="X178" i="2"/>
  <c r="X177" i="2"/>
  <c r="X176" i="2"/>
  <c r="X175" i="2"/>
  <c r="X171" i="2"/>
  <c r="X170" i="2"/>
  <c r="X169" i="2"/>
  <c r="X168" i="2"/>
  <c r="X167" i="2"/>
  <c r="X166" i="2"/>
  <c r="X165" i="2"/>
  <c r="X161" i="2"/>
  <c r="X160" i="2"/>
  <c r="X159" i="2"/>
  <c r="X158" i="2"/>
  <c r="X157" i="2"/>
  <c r="X156" i="2"/>
  <c r="X155" i="2"/>
  <c r="X151" i="2"/>
  <c r="X150" i="2"/>
  <c r="X149" i="2"/>
  <c r="X148" i="2"/>
  <c r="X147" i="2"/>
  <c r="X146" i="2"/>
  <c r="X145" i="2"/>
  <c r="X141" i="2"/>
  <c r="X140" i="2"/>
  <c r="X139" i="2"/>
  <c r="X138" i="2"/>
  <c r="X137" i="2"/>
  <c r="X136" i="2"/>
  <c r="X135" i="2"/>
  <c r="X131" i="2"/>
  <c r="X130" i="2"/>
  <c r="X129" i="2"/>
  <c r="X128" i="2"/>
  <c r="X127" i="2"/>
  <c r="X126" i="2"/>
  <c r="X125" i="2"/>
  <c r="X121" i="2"/>
  <c r="X120" i="2"/>
  <c r="X119" i="2"/>
  <c r="X118" i="2"/>
  <c r="X117" i="2"/>
  <c r="X116" i="2"/>
  <c r="X115" i="2"/>
  <c r="X106" i="2"/>
  <c r="X105" i="2"/>
  <c r="X104" i="2"/>
  <c r="X103" i="2"/>
  <c r="X102" i="2"/>
  <c r="X101" i="2"/>
  <c r="X100" i="2"/>
  <c r="X93" i="2"/>
  <c r="X92" i="2"/>
  <c r="X91" i="2"/>
  <c r="X90" i="2"/>
  <c r="X89" i="2"/>
  <c r="X88" i="2"/>
  <c r="X74" i="2"/>
  <c r="X73" i="2"/>
  <c r="X72" i="2"/>
  <c r="X71" i="2"/>
  <c r="X65" i="2"/>
  <c r="X51" i="2"/>
  <c r="X50" i="2"/>
  <c r="X31" i="2"/>
  <c r="X30" i="2"/>
  <c r="X29" i="2"/>
  <c r="X28" i="2"/>
  <c r="X27" i="2"/>
  <c r="X26" i="2"/>
  <c r="X25" i="2"/>
  <c r="X24" i="2"/>
  <c r="X23" i="2"/>
  <c r="X15" i="2"/>
  <c r="X16" i="2"/>
  <c r="X17" i="2"/>
  <c r="X18" i="2"/>
  <c r="X19" i="2"/>
  <c r="X20" i="2"/>
  <c r="X14" i="2"/>
  <c r="AB275" i="2"/>
  <c r="Z275" i="2"/>
  <c r="AB274" i="2"/>
  <c r="Z274" i="2"/>
  <c r="AB273" i="2"/>
  <c r="Z273" i="2"/>
  <c r="AB272" i="2"/>
  <c r="Z272" i="2"/>
  <c r="AB271" i="2"/>
  <c r="Z271" i="2"/>
  <c r="AB270" i="2"/>
  <c r="Z270" i="2"/>
  <c r="AB269" i="2"/>
  <c r="Z269" i="2"/>
  <c r="AB268" i="2"/>
  <c r="Z268" i="2"/>
  <c r="AB267" i="2"/>
  <c r="Z267" i="2"/>
  <c r="AB266" i="2"/>
  <c r="Z266" i="2"/>
  <c r="AB265" i="2"/>
  <c r="Z265" i="2"/>
  <c r="AB264" i="2"/>
  <c r="Z264" i="2"/>
  <c r="AB263" i="2"/>
  <c r="Z263" i="2"/>
  <c r="AB262" i="2"/>
  <c r="Z262" i="2"/>
  <c r="AB261" i="2"/>
  <c r="Z261" i="2"/>
  <c r="AB260" i="2"/>
  <c r="Z260" i="2"/>
  <c r="AB259" i="2"/>
  <c r="Z259" i="2"/>
  <c r="AB258" i="2"/>
  <c r="Z258" i="2"/>
  <c r="AB257" i="2"/>
  <c r="Z257" i="2"/>
  <c r="AB256" i="2"/>
  <c r="Z256" i="2"/>
  <c r="AB255" i="2"/>
  <c r="Z255" i="2"/>
  <c r="AB254" i="2"/>
  <c r="Z254" i="2"/>
  <c r="AB253" i="2"/>
  <c r="Z253" i="2"/>
  <c r="AB252" i="2"/>
  <c r="Z252" i="2"/>
  <c r="AB251" i="2"/>
  <c r="Z251" i="2"/>
  <c r="AB250" i="2"/>
  <c r="Z250" i="2"/>
  <c r="AB249" i="2"/>
  <c r="Z249" i="2"/>
  <c r="AB248" i="2"/>
  <c r="Z248" i="2"/>
  <c r="AB247" i="2"/>
  <c r="Z247" i="2"/>
  <c r="AB246" i="2"/>
  <c r="Z246" i="2"/>
  <c r="AB245" i="2"/>
  <c r="Z245" i="2"/>
  <c r="AB244" i="2"/>
  <c r="Z244" i="2"/>
  <c r="AB243" i="2"/>
  <c r="Z243" i="2"/>
  <c r="AB242" i="2"/>
  <c r="Z242" i="2"/>
  <c r="AB241" i="2"/>
  <c r="Z241" i="2"/>
  <c r="AB240" i="2"/>
  <c r="Z240" i="2"/>
  <c r="AB233" i="2"/>
  <c r="Z233" i="2"/>
  <c r="AB232" i="2"/>
  <c r="Z232" i="2"/>
  <c r="AB231" i="2"/>
  <c r="Z231" i="2"/>
  <c r="AB230" i="2"/>
  <c r="Z230" i="2"/>
  <c r="AB222" i="2"/>
  <c r="Z222" i="2"/>
  <c r="AB221" i="2"/>
  <c r="Z221" i="2"/>
  <c r="AB220" i="2"/>
  <c r="Z220" i="2"/>
  <c r="AB219" i="2"/>
  <c r="Z219" i="2"/>
  <c r="AB218" i="2"/>
  <c r="Z218" i="2"/>
  <c r="AB217" i="2"/>
  <c r="Z217" i="2"/>
  <c r="AB211" i="2"/>
  <c r="Z211" i="2"/>
  <c r="AB210" i="2"/>
  <c r="Z210" i="2"/>
  <c r="AB209" i="2"/>
  <c r="Z209" i="2"/>
  <c r="AB208" i="2"/>
  <c r="Z208" i="2"/>
  <c r="AB207" i="2"/>
  <c r="Z207" i="2"/>
  <c r="AB206" i="2"/>
  <c r="Z206" i="2"/>
  <c r="AB205" i="2"/>
  <c r="Z205" i="2"/>
  <c r="AB201" i="2"/>
  <c r="Z201" i="2"/>
  <c r="AB200" i="2"/>
  <c r="Z200" i="2"/>
  <c r="AB199" i="2"/>
  <c r="Z199" i="2"/>
  <c r="AB198" i="2"/>
  <c r="Z198" i="2"/>
  <c r="AB197" i="2"/>
  <c r="Z197" i="2"/>
  <c r="AB196" i="2"/>
  <c r="Z196" i="2"/>
  <c r="AB195" i="2"/>
  <c r="Z195" i="2"/>
  <c r="AB191" i="2"/>
  <c r="Z191" i="2"/>
  <c r="AB190" i="2"/>
  <c r="Z190" i="2"/>
  <c r="AB189" i="2"/>
  <c r="Z189" i="2"/>
  <c r="AB188" i="2"/>
  <c r="Z188" i="2"/>
  <c r="AB187" i="2"/>
  <c r="Z187" i="2"/>
  <c r="AB186" i="2"/>
  <c r="Z186" i="2"/>
  <c r="AB185" i="2"/>
  <c r="Z185" i="2"/>
  <c r="AB181" i="2"/>
  <c r="Z181" i="2"/>
  <c r="AB180" i="2"/>
  <c r="Z180" i="2"/>
  <c r="AB179" i="2"/>
  <c r="Z179" i="2"/>
  <c r="AB178" i="2"/>
  <c r="Z178" i="2"/>
  <c r="AB177" i="2"/>
  <c r="Z177" i="2"/>
  <c r="AB176" i="2"/>
  <c r="Z176" i="2"/>
  <c r="AB175" i="2"/>
  <c r="Z175" i="2"/>
  <c r="AB171" i="2"/>
  <c r="Z171" i="2"/>
  <c r="AB170" i="2"/>
  <c r="Z170" i="2"/>
  <c r="AB169" i="2"/>
  <c r="Z169" i="2"/>
  <c r="AB168" i="2"/>
  <c r="Z168" i="2"/>
  <c r="AB167" i="2"/>
  <c r="Z167" i="2"/>
  <c r="AB166" i="2"/>
  <c r="Z166" i="2"/>
  <c r="AB165" i="2"/>
  <c r="Z165" i="2"/>
  <c r="AB161" i="2"/>
  <c r="Z161" i="2"/>
  <c r="AB160" i="2"/>
  <c r="Z160" i="2"/>
  <c r="AB159" i="2"/>
  <c r="Z159" i="2"/>
  <c r="AB158" i="2"/>
  <c r="Z158" i="2"/>
  <c r="AB157" i="2"/>
  <c r="Z157" i="2"/>
  <c r="AB156" i="2"/>
  <c r="Z156" i="2"/>
  <c r="AB155" i="2"/>
  <c r="Z155" i="2"/>
  <c r="AB151" i="2"/>
  <c r="Z151" i="2"/>
  <c r="AB150" i="2"/>
  <c r="Z150" i="2"/>
  <c r="AB149" i="2"/>
  <c r="Z149" i="2"/>
  <c r="AB148" i="2"/>
  <c r="Z148" i="2"/>
  <c r="AB147" i="2"/>
  <c r="Z147" i="2"/>
  <c r="AB146" i="2"/>
  <c r="Z146" i="2"/>
  <c r="AB145" i="2"/>
  <c r="Z145" i="2"/>
  <c r="AB141" i="2"/>
  <c r="Z141" i="2"/>
  <c r="AB140" i="2"/>
  <c r="Z140" i="2"/>
  <c r="AB139" i="2"/>
  <c r="Z139" i="2"/>
  <c r="AB138" i="2"/>
  <c r="Z138" i="2"/>
  <c r="AB137" i="2"/>
  <c r="Z137" i="2"/>
  <c r="AB136" i="2"/>
  <c r="Z136" i="2"/>
  <c r="AB135" i="2"/>
  <c r="Z135" i="2"/>
  <c r="AB131" i="2"/>
  <c r="Z131" i="2"/>
  <c r="AB130" i="2"/>
  <c r="Z130" i="2"/>
  <c r="AB129" i="2"/>
  <c r="Z129" i="2"/>
  <c r="AB128" i="2"/>
  <c r="Z128" i="2"/>
  <c r="AB127" i="2"/>
  <c r="Z127" i="2"/>
  <c r="AB126" i="2"/>
  <c r="Z126" i="2"/>
  <c r="AB125" i="2"/>
  <c r="Z125" i="2"/>
  <c r="AB121" i="2"/>
  <c r="Z121" i="2"/>
  <c r="AB120" i="2"/>
  <c r="Z120" i="2"/>
  <c r="AB119" i="2"/>
  <c r="Z119" i="2"/>
  <c r="AB118" i="2"/>
  <c r="Z118" i="2"/>
  <c r="AB117" i="2"/>
  <c r="Z117" i="2"/>
  <c r="AB116" i="2"/>
  <c r="Z116" i="2"/>
  <c r="AB115" i="2"/>
  <c r="Z115" i="2"/>
  <c r="AB106" i="2"/>
  <c r="Z106" i="2"/>
  <c r="AB105" i="2"/>
  <c r="Z105" i="2"/>
  <c r="AB104" i="2"/>
  <c r="Z104" i="2"/>
  <c r="AB103" i="2"/>
  <c r="Z103" i="2"/>
  <c r="AB102" i="2"/>
  <c r="Z102" i="2"/>
  <c r="AB101" i="2"/>
  <c r="Z101" i="2"/>
  <c r="AB100" i="2"/>
  <c r="Z100" i="2"/>
  <c r="AB93" i="2"/>
  <c r="Z93" i="2"/>
  <c r="AB92" i="2"/>
  <c r="Z92" i="2"/>
  <c r="AB91" i="2"/>
  <c r="Z91" i="2"/>
  <c r="AB90" i="2"/>
  <c r="Z90" i="2"/>
  <c r="AB89" i="2"/>
  <c r="Z89" i="2"/>
  <c r="AB88" i="2"/>
  <c r="Z88" i="2"/>
  <c r="AB81" i="2"/>
  <c r="Z81" i="2"/>
  <c r="AB80" i="2"/>
  <c r="Z80" i="2"/>
  <c r="AB79" i="2"/>
  <c r="Z79" i="2"/>
  <c r="AB78" i="2"/>
  <c r="Z78" i="2"/>
  <c r="AB77" i="2"/>
  <c r="Z77" i="2"/>
  <c r="AB76" i="2"/>
  <c r="Z76" i="2"/>
  <c r="AB75" i="2"/>
  <c r="Z75" i="2"/>
  <c r="AB74" i="2"/>
  <c r="Z74" i="2"/>
  <c r="AB73" i="2"/>
  <c r="Z73" i="2"/>
  <c r="AB72" i="2"/>
  <c r="Z72" i="2"/>
  <c r="AB71" i="2"/>
  <c r="Z71" i="2"/>
  <c r="AB65" i="2"/>
  <c r="Z65" i="2"/>
  <c r="AB64" i="2"/>
  <c r="Z64" i="2"/>
  <c r="AB63" i="2"/>
  <c r="Z63" i="2"/>
  <c r="AB62" i="2"/>
  <c r="Z62" i="2"/>
  <c r="AB61" i="2"/>
  <c r="Z61" i="2"/>
  <c r="AB60" i="2"/>
  <c r="Z60" i="2"/>
  <c r="AB59" i="2"/>
  <c r="Z59" i="2"/>
  <c r="AB58" i="2"/>
  <c r="Z58" i="2"/>
  <c r="AB57" i="2"/>
  <c r="Z57" i="2"/>
  <c r="AB56" i="2"/>
  <c r="Z56" i="2"/>
  <c r="AB55" i="2"/>
  <c r="Z55" i="2"/>
  <c r="AB54" i="2"/>
  <c r="Z54" i="2"/>
  <c r="AB53" i="2"/>
  <c r="Z53" i="2"/>
  <c r="AB52" i="2"/>
  <c r="Z52" i="2"/>
  <c r="AB51" i="2"/>
  <c r="Z51" i="2"/>
  <c r="AB50" i="2"/>
  <c r="Z50" i="2"/>
  <c r="AB42" i="2"/>
  <c r="Z42" i="2"/>
  <c r="AB41" i="2"/>
  <c r="Z41" i="2"/>
  <c r="AB40" i="2"/>
  <c r="Z40" i="2"/>
  <c r="AB39" i="2"/>
  <c r="Z39" i="2"/>
  <c r="AB38" i="2"/>
  <c r="Z38" i="2"/>
  <c r="AB37" i="2"/>
  <c r="Z37" i="2"/>
  <c r="AB36" i="2"/>
  <c r="Z36" i="2"/>
  <c r="AB31" i="2"/>
  <c r="AB30" i="2"/>
  <c r="AB29" i="2"/>
  <c r="AB28" i="2"/>
  <c r="AB27" i="2"/>
  <c r="AB26" i="2"/>
  <c r="AB25" i="2"/>
  <c r="AB24" i="2"/>
  <c r="AB23" i="2"/>
  <c r="Z31" i="2"/>
  <c r="Z30" i="2"/>
  <c r="Z29" i="2"/>
  <c r="Z28" i="2"/>
  <c r="Z27" i="2"/>
  <c r="Z26" i="2"/>
  <c r="Z25" i="2"/>
  <c r="Z24" i="2"/>
  <c r="Z23" i="2"/>
  <c r="AB15" i="2"/>
  <c r="AB16" i="2"/>
  <c r="AB17" i="2"/>
  <c r="AB18" i="2"/>
  <c r="AB19" i="2"/>
  <c r="AB20" i="2"/>
  <c r="AB14" i="2"/>
  <c r="Z15" i="2"/>
  <c r="Z16" i="2"/>
  <c r="Z17" i="2"/>
  <c r="Z18" i="2"/>
  <c r="Z19" i="2"/>
  <c r="Z20" i="2"/>
  <c r="Z14" i="2"/>
  <c r="F19" i="6"/>
  <c r="E13" i="6"/>
  <c r="B13" i="6"/>
  <c r="E12" i="6"/>
  <c r="B12" i="6"/>
  <c r="B19" i="6" s="1"/>
  <c r="B7" i="6"/>
  <c r="B6" i="6"/>
  <c r="B5" i="6"/>
  <c r="B4" i="6"/>
  <c r="B7" i="5"/>
  <c r="B6" i="5"/>
  <c r="B5" i="5"/>
  <c r="B4" i="5"/>
  <c r="AA277" i="2" l="1"/>
  <c r="Y277" i="2"/>
  <c r="J275" i="2"/>
  <c r="T275" i="2" s="1"/>
  <c r="J274" i="2"/>
  <c r="K274" i="2" s="1"/>
  <c r="J273" i="2"/>
  <c r="R273" i="2" s="1"/>
  <c r="J272" i="2"/>
  <c r="U272" i="2" s="1"/>
  <c r="J271" i="2"/>
  <c r="K271" i="2" s="1"/>
  <c r="J270" i="2"/>
  <c r="O270" i="2" s="1"/>
  <c r="J269" i="2"/>
  <c r="Q269" i="2" s="1"/>
  <c r="J268" i="2"/>
  <c r="Q268" i="2" s="1"/>
  <c r="J267" i="2"/>
  <c r="U267" i="2" s="1"/>
  <c r="J266" i="2"/>
  <c r="S266" i="2" s="1"/>
  <c r="J265" i="2"/>
  <c r="L265" i="2" s="1"/>
  <c r="J264" i="2"/>
  <c r="Q264" i="2" s="1"/>
  <c r="J263" i="2"/>
  <c r="J262" i="2"/>
  <c r="O262" i="2" s="1"/>
  <c r="J261" i="2"/>
  <c r="U261" i="2" s="1"/>
  <c r="J260" i="2"/>
  <c r="U260" i="2" s="1"/>
  <c r="J259" i="2"/>
  <c r="N259" i="2" s="1"/>
  <c r="J258" i="2"/>
  <c r="R258" i="2" s="1"/>
  <c r="J257" i="2"/>
  <c r="Q257" i="2" s="1"/>
  <c r="J256" i="2"/>
  <c r="V256" i="2" s="1"/>
  <c r="J255" i="2"/>
  <c r="O255" i="2" s="1"/>
  <c r="J254" i="2"/>
  <c r="O254" i="2" s="1"/>
  <c r="J253" i="2"/>
  <c r="V253" i="2" s="1"/>
  <c r="J252" i="2"/>
  <c r="U252" i="2" s="1"/>
  <c r="J251" i="2"/>
  <c r="N251" i="2" s="1"/>
  <c r="J250" i="2"/>
  <c r="U250" i="2" s="1"/>
  <c r="J249" i="2"/>
  <c r="J248" i="2"/>
  <c r="L248" i="2" s="1"/>
  <c r="J247" i="2"/>
  <c r="L247" i="2" s="1"/>
  <c r="J246" i="2"/>
  <c r="S246" i="2" s="1"/>
  <c r="J245" i="2"/>
  <c r="K245" i="2" s="1"/>
  <c r="J244" i="2"/>
  <c r="V244" i="2" s="1"/>
  <c r="J243" i="2"/>
  <c r="L243" i="2" s="1"/>
  <c r="J242" i="2"/>
  <c r="P242" i="2" s="1"/>
  <c r="J241" i="2"/>
  <c r="S241" i="2" s="1"/>
  <c r="J240" i="2"/>
  <c r="V240" i="2" s="1"/>
  <c r="AA235" i="2"/>
  <c r="Y235" i="2"/>
  <c r="J233" i="2"/>
  <c r="U233" i="2" s="1"/>
  <c r="J232" i="2"/>
  <c r="L232" i="2" s="1"/>
  <c r="J231" i="2"/>
  <c r="S231" i="2" s="1"/>
  <c r="J230" i="2"/>
  <c r="V230" i="2" s="1"/>
  <c r="AA224" i="2"/>
  <c r="Y224" i="2"/>
  <c r="J222" i="2"/>
  <c r="Q222" i="2" s="1"/>
  <c r="J221" i="2"/>
  <c r="T221" i="2" s="1"/>
  <c r="J220" i="2"/>
  <c r="M220" i="2" s="1"/>
  <c r="J219" i="2"/>
  <c r="S219" i="2" s="1"/>
  <c r="T218" i="2"/>
  <c r="M218" i="2"/>
  <c r="J218" i="2"/>
  <c r="L218" i="2" s="1"/>
  <c r="J217" i="2"/>
  <c r="T217" i="2" s="1"/>
  <c r="AA212" i="2"/>
  <c r="Y212" i="2"/>
  <c r="J211" i="2"/>
  <c r="S211" i="2" s="1"/>
  <c r="J210" i="2"/>
  <c r="T210" i="2" s="1"/>
  <c r="J209" i="2"/>
  <c r="Q209" i="2" s="1"/>
  <c r="J208" i="2"/>
  <c r="J207" i="2"/>
  <c r="O207" i="2" s="1"/>
  <c r="J206" i="2"/>
  <c r="P206" i="2" s="1"/>
  <c r="J205" i="2"/>
  <c r="S205" i="2" s="1"/>
  <c r="AA202" i="2"/>
  <c r="Y202" i="2"/>
  <c r="J201" i="2"/>
  <c r="L201" i="2" s="1"/>
  <c r="J200" i="2"/>
  <c r="O200" i="2" s="1"/>
  <c r="J199" i="2"/>
  <c r="P199" i="2" s="1"/>
  <c r="J198" i="2"/>
  <c r="S198" i="2" s="1"/>
  <c r="J197" i="2"/>
  <c r="L197" i="2" s="1"/>
  <c r="J196" i="2"/>
  <c r="S196" i="2" s="1"/>
  <c r="L195" i="2"/>
  <c r="J195" i="2"/>
  <c r="V195" i="2" s="1"/>
  <c r="AA192" i="2"/>
  <c r="Y192" i="2"/>
  <c r="J191" i="2"/>
  <c r="U191" i="2" s="1"/>
  <c r="J190" i="2"/>
  <c r="N190" i="2" s="1"/>
  <c r="J189" i="2"/>
  <c r="K189" i="2" s="1"/>
  <c r="J188" i="2"/>
  <c r="N188" i="2" s="1"/>
  <c r="J187" i="2"/>
  <c r="O187" i="2" s="1"/>
  <c r="J186" i="2"/>
  <c r="T186" i="2" s="1"/>
  <c r="J185" i="2"/>
  <c r="N185" i="2" s="1"/>
  <c r="AA182" i="2"/>
  <c r="Y182" i="2"/>
  <c r="J181" i="2"/>
  <c r="L181" i="2" s="1"/>
  <c r="J180" i="2"/>
  <c r="Q180" i="2" s="1"/>
  <c r="J179" i="2"/>
  <c r="T179" i="2" s="1"/>
  <c r="J178" i="2"/>
  <c r="O178" i="2" s="1"/>
  <c r="J177" i="2"/>
  <c r="U177" i="2" s="1"/>
  <c r="J176" i="2"/>
  <c r="M176" i="2" s="1"/>
  <c r="J175" i="2"/>
  <c r="P175" i="2" s="1"/>
  <c r="AA172" i="2"/>
  <c r="Y172" i="2"/>
  <c r="J171" i="2"/>
  <c r="V170" i="2"/>
  <c r="J170" i="2"/>
  <c r="N170" i="2" s="1"/>
  <c r="J169" i="2"/>
  <c r="M169" i="2" s="1"/>
  <c r="J168" i="2"/>
  <c r="M168" i="2" s="1"/>
  <c r="J167" i="2"/>
  <c r="S167" i="2" s="1"/>
  <c r="J166" i="2"/>
  <c r="J165" i="2"/>
  <c r="Q165" i="2" s="1"/>
  <c r="AA162" i="2"/>
  <c r="Y162" i="2"/>
  <c r="J161" i="2"/>
  <c r="P161" i="2" s="1"/>
  <c r="J160" i="2"/>
  <c r="V160" i="2" s="1"/>
  <c r="J159" i="2"/>
  <c r="J158" i="2"/>
  <c r="U158" i="2" s="1"/>
  <c r="J157" i="2"/>
  <c r="T157" i="2" s="1"/>
  <c r="J156" i="2"/>
  <c r="T156" i="2" s="1"/>
  <c r="J155" i="2"/>
  <c r="M155" i="2" s="1"/>
  <c r="AA152" i="2"/>
  <c r="Y152" i="2"/>
  <c r="J151" i="2"/>
  <c r="Q151" i="2" s="1"/>
  <c r="J150" i="2"/>
  <c r="M150" i="2" s="1"/>
  <c r="J149" i="2"/>
  <c r="L149" i="2" s="1"/>
  <c r="J148" i="2"/>
  <c r="O148" i="2" s="1"/>
  <c r="J147" i="2"/>
  <c r="S147" i="2" s="1"/>
  <c r="J146" i="2"/>
  <c r="M146" i="2" s="1"/>
  <c r="J145" i="2"/>
  <c r="S145" i="2" s="1"/>
  <c r="AA142" i="2"/>
  <c r="Y142" i="2"/>
  <c r="J141" i="2"/>
  <c r="U141" i="2" s="1"/>
  <c r="J140" i="2"/>
  <c r="U140" i="2" s="1"/>
  <c r="J139" i="2"/>
  <c r="J138" i="2"/>
  <c r="M138" i="2" s="1"/>
  <c r="J137" i="2"/>
  <c r="O137" i="2" s="1"/>
  <c r="J136" i="2"/>
  <c r="P136" i="2" s="1"/>
  <c r="J135" i="2"/>
  <c r="N135" i="2" s="1"/>
  <c r="AA132" i="2"/>
  <c r="Y132" i="2"/>
  <c r="J131" i="2"/>
  <c r="M131" i="2" s="1"/>
  <c r="J130" i="2"/>
  <c r="U130" i="2" s="1"/>
  <c r="J129" i="2"/>
  <c r="R129" i="2" s="1"/>
  <c r="J128" i="2"/>
  <c r="P128" i="2" s="1"/>
  <c r="J127" i="2"/>
  <c r="S127" i="2" s="1"/>
  <c r="J126" i="2"/>
  <c r="N126" i="2" s="1"/>
  <c r="J125" i="2"/>
  <c r="T125" i="2" s="1"/>
  <c r="AA122" i="2"/>
  <c r="Y122" i="2"/>
  <c r="J121" i="2"/>
  <c r="R121" i="2" s="1"/>
  <c r="J120" i="2"/>
  <c r="S120" i="2" s="1"/>
  <c r="J119" i="2"/>
  <c r="U119" i="2" s="1"/>
  <c r="J118" i="2"/>
  <c r="P118" i="2" s="1"/>
  <c r="J117" i="2"/>
  <c r="T117" i="2" s="1"/>
  <c r="J116" i="2"/>
  <c r="N116" i="2" s="1"/>
  <c r="J115" i="2"/>
  <c r="AA108" i="2"/>
  <c r="Y108" i="2"/>
  <c r="J106" i="2"/>
  <c r="N106" i="2" s="1"/>
  <c r="J105" i="2"/>
  <c r="T105" i="2" s="1"/>
  <c r="J104" i="2"/>
  <c r="V104" i="2" s="1"/>
  <c r="J103" i="2"/>
  <c r="R103" i="2" s="1"/>
  <c r="J102" i="2"/>
  <c r="T102" i="2" s="1"/>
  <c r="J101" i="2"/>
  <c r="V101" i="2" s="1"/>
  <c r="J100" i="2"/>
  <c r="Q100" i="2" s="1"/>
  <c r="AA95" i="2"/>
  <c r="Y95" i="2"/>
  <c r="J93" i="2"/>
  <c r="U93" i="2" s="1"/>
  <c r="J92" i="2"/>
  <c r="J91" i="2"/>
  <c r="Q91" i="2" s="1"/>
  <c r="J90" i="2"/>
  <c r="T90" i="2" s="1"/>
  <c r="J89" i="2"/>
  <c r="P89" i="2" s="1"/>
  <c r="J88" i="2"/>
  <c r="AA83" i="2"/>
  <c r="Y83" i="2"/>
  <c r="Q81" i="2"/>
  <c r="T80" i="2"/>
  <c r="V79" i="2"/>
  <c r="U77" i="2"/>
  <c r="O76" i="2"/>
  <c r="K75" i="2"/>
  <c r="J74" i="2"/>
  <c r="N74" i="2" s="1"/>
  <c r="J73" i="2"/>
  <c r="U73" i="2" s="1"/>
  <c r="J72" i="2"/>
  <c r="T72" i="2" s="1"/>
  <c r="J71" i="2"/>
  <c r="S71" i="2" s="1"/>
  <c r="AA67" i="2"/>
  <c r="Y67" i="2"/>
  <c r="J65" i="2"/>
  <c r="V65" i="2" s="1"/>
  <c r="U64" i="2"/>
  <c r="T63" i="2"/>
  <c r="V62" i="2"/>
  <c r="S60" i="2"/>
  <c r="V59" i="2"/>
  <c r="S58" i="2"/>
  <c r="N57" i="2"/>
  <c r="M56" i="2"/>
  <c r="T55" i="2"/>
  <c r="K54" i="2"/>
  <c r="AA44" i="2"/>
  <c r="Y44" i="2"/>
  <c r="O42" i="2"/>
  <c r="N41" i="2"/>
  <c r="L40" i="2"/>
  <c r="T38" i="2"/>
  <c r="T37" i="2"/>
  <c r="AA33" i="2"/>
  <c r="Y33" i="2"/>
  <c r="J31" i="2"/>
  <c r="J30" i="2"/>
  <c r="M30" i="2" s="1"/>
  <c r="J29" i="2"/>
  <c r="Q29" i="2" s="1"/>
  <c r="J28" i="2"/>
  <c r="J27" i="2"/>
  <c r="V27" i="2" s="1"/>
  <c r="J26" i="2"/>
  <c r="Q26" i="2" s="1"/>
  <c r="J25" i="2"/>
  <c r="U25" i="2" s="1"/>
  <c r="J24" i="2"/>
  <c r="N24" i="2" s="1"/>
  <c r="J23" i="2"/>
  <c r="J20" i="2"/>
  <c r="V20" i="2" s="1"/>
  <c r="J19" i="2"/>
  <c r="M19" i="2" s="1"/>
  <c r="J18" i="2"/>
  <c r="J17" i="2"/>
  <c r="V17" i="2" s="1"/>
  <c r="J16" i="2"/>
  <c r="Q16" i="2" s="1"/>
  <c r="J15" i="2"/>
  <c r="Q15" i="2" s="1"/>
  <c r="J14" i="2"/>
  <c r="V14" i="2" s="1"/>
  <c r="B18" i="1"/>
  <c r="B17" i="1"/>
  <c r="B16" i="1"/>
  <c r="B15" i="1"/>
  <c r="B14" i="1"/>
  <c r="B13" i="1"/>
  <c r="B12" i="1"/>
  <c r="B11" i="1"/>
  <c r="B10" i="1"/>
  <c r="B9" i="1"/>
  <c r="O197" i="2" l="1"/>
  <c r="N218" i="2"/>
  <c r="O220" i="2"/>
  <c r="N200" i="2"/>
  <c r="N210" i="2"/>
  <c r="R210" i="2"/>
  <c r="V74" i="2"/>
  <c r="K191" i="2"/>
  <c r="M195" i="2"/>
  <c r="T151" i="2"/>
  <c r="S175" i="2"/>
  <c r="Q189" i="2"/>
  <c r="V191" i="2"/>
  <c r="O149" i="2"/>
  <c r="K156" i="2"/>
  <c r="P187" i="2"/>
  <c r="K275" i="2"/>
  <c r="V147" i="2"/>
  <c r="O185" i="2"/>
  <c r="T198" i="2"/>
  <c r="N207" i="2"/>
  <c r="L211" i="2"/>
  <c r="K140" i="2"/>
  <c r="T205" i="2"/>
  <c r="S207" i="2"/>
  <c r="K218" i="2"/>
  <c r="M181" i="2"/>
  <c r="L105" i="2"/>
  <c r="R170" i="2"/>
  <c r="R201" i="2"/>
  <c r="K220" i="2"/>
  <c r="R138" i="2"/>
  <c r="T165" i="2"/>
  <c r="P176" i="2"/>
  <c r="R199" i="2"/>
  <c r="K205" i="2"/>
  <c r="K221" i="2"/>
  <c r="Q161" i="2"/>
  <c r="N168" i="2"/>
  <c r="L221" i="2"/>
  <c r="L60" i="2"/>
  <c r="N146" i="2"/>
  <c r="R148" i="2"/>
  <c r="P150" i="2"/>
  <c r="K186" i="2"/>
  <c r="O188" i="2"/>
  <c r="O190" i="2"/>
  <c r="K198" i="2"/>
  <c r="T201" i="2"/>
  <c r="P207" i="2"/>
  <c r="N220" i="2"/>
  <c r="P221" i="2"/>
  <c r="U221" i="2"/>
  <c r="N155" i="2"/>
  <c r="P200" i="2"/>
  <c r="R211" i="2"/>
  <c r="S220" i="2"/>
  <c r="L160" i="2"/>
  <c r="N197" i="2"/>
  <c r="S200" i="2"/>
  <c r="R206" i="2"/>
  <c r="L210" i="2"/>
  <c r="T211" i="2"/>
  <c r="R219" i="2"/>
  <c r="M269" i="2"/>
  <c r="S15" i="2"/>
  <c r="O19" i="2"/>
  <c r="O24" i="2"/>
  <c r="L25" i="2"/>
  <c r="M27" i="2"/>
  <c r="S29" i="2"/>
  <c r="N30" i="2"/>
  <c r="K37" i="2"/>
  <c r="U37" i="2"/>
  <c r="U38" i="2"/>
  <c r="M40" i="2"/>
  <c r="S42" i="2"/>
  <c r="M54" i="2"/>
  <c r="O56" i="2"/>
  <c r="V57" i="2"/>
  <c r="T60" i="2"/>
  <c r="K62" i="2"/>
  <c r="U71" i="2"/>
  <c r="S75" i="2"/>
  <c r="P76" i="2"/>
  <c r="K77" i="2"/>
  <c r="V77" i="2"/>
  <c r="L79" i="2"/>
  <c r="O81" i="2"/>
  <c r="S89" i="2"/>
  <c r="U102" i="2"/>
  <c r="M104" i="2"/>
  <c r="O106" i="2"/>
  <c r="O116" i="2"/>
  <c r="Q118" i="2"/>
  <c r="L119" i="2"/>
  <c r="V119" i="2"/>
  <c r="O126" i="2"/>
  <c r="T127" i="2"/>
  <c r="Q128" i="2"/>
  <c r="K14" i="2"/>
  <c r="T15" i="2"/>
  <c r="P19" i="2"/>
  <c r="L20" i="2"/>
  <c r="P24" i="2"/>
  <c r="M25" i="2"/>
  <c r="N27" i="2"/>
  <c r="T29" i="2"/>
  <c r="Q30" i="2"/>
  <c r="L37" i="2"/>
  <c r="O40" i="2"/>
  <c r="N54" i="2"/>
  <c r="L55" i="2"/>
  <c r="P56" i="2"/>
  <c r="U60" i="2"/>
  <c r="M62" i="2"/>
  <c r="M64" i="2"/>
  <c r="N65" i="2"/>
  <c r="V71" i="2"/>
  <c r="Q76" i="2"/>
  <c r="L77" i="2"/>
  <c r="M79" i="2"/>
  <c r="P81" i="2"/>
  <c r="U89" i="2"/>
  <c r="K102" i="2"/>
  <c r="N104" i="2"/>
  <c r="P106" i="2"/>
  <c r="U116" i="2"/>
  <c r="S118" i="2"/>
  <c r="M119" i="2"/>
  <c r="P121" i="2"/>
  <c r="P126" i="2"/>
  <c r="K127" i="2"/>
  <c r="U127" i="2"/>
  <c r="N14" i="2"/>
  <c r="K15" i="2"/>
  <c r="U15" i="2"/>
  <c r="Q19" i="2"/>
  <c r="M20" i="2"/>
  <c r="S24" i="2"/>
  <c r="O25" i="2"/>
  <c r="U27" i="2"/>
  <c r="K29" i="2"/>
  <c r="U29" i="2"/>
  <c r="T30" i="2"/>
  <c r="M37" i="2"/>
  <c r="P40" i="2"/>
  <c r="O54" i="2"/>
  <c r="P55" i="2"/>
  <c r="Q56" i="2"/>
  <c r="L59" i="2"/>
  <c r="N62" i="2"/>
  <c r="O64" i="2"/>
  <c r="K71" i="2"/>
  <c r="M73" i="2"/>
  <c r="T76" i="2"/>
  <c r="M77" i="2"/>
  <c r="N79" i="2"/>
  <c r="V89" i="2"/>
  <c r="N101" i="2"/>
  <c r="L102" i="2"/>
  <c r="O104" i="2"/>
  <c r="Q106" i="2"/>
  <c r="V116" i="2"/>
  <c r="T118" i="2"/>
  <c r="N119" i="2"/>
  <c r="Q121" i="2"/>
  <c r="Q126" i="2"/>
  <c r="L127" i="2"/>
  <c r="V127" i="2"/>
  <c r="L130" i="2"/>
  <c r="O14" i="2"/>
  <c r="L15" i="2"/>
  <c r="M17" i="2"/>
  <c r="S19" i="2"/>
  <c r="N20" i="2"/>
  <c r="V24" i="2"/>
  <c r="P25" i="2"/>
  <c r="P26" i="2"/>
  <c r="L29" i="2"/>
  <c r="U30" i="2"/>
  <c r="O37" i="2"/>
  <c r="Q40" i="2"/>
  <c r="S54" i="2"/>
  <c r="U56" i="2"/>
  <c r="N59" i="2"/>
  <c r="K60" i="2"/>
  <c r="O62" i="2"/>
  <c r="L63" i="2"/>
  <c r="P64" i="2"/>
  <c r="M71" i="2"/>
  <c r="O73" i="2"/>
  <c r="U76" i="2"/>
  <c r="N77" i="2"/>
  <c r="O79" i="2"/>
  <c r="L80" i="2"/>
  <c r="K89" i="2"/>
  <c r="O91" i="2"/>
  <c r="O101" i="2"/>
  <c r="M102" i="2"/>
  <c r="U104" i="2"/>
  <c r="S106" i="2"/>
  <c r="K118" i="2"/>
  <c r="V118" i="2"/>
  <c r="P119" i="2"/>
  <c r="S126" i="2"/>
  <c r="M127" i="2"/>
  <c r="M130" i="2"/>
  <c r="P14" i="2"/>
  <c r="M15" i="2"/>
  <c r="N17" i="2"/>
  <c r="T19" i="2"/>
  <c r="Q20" i="2"/>
  <c r="Q25" i="2"/>
  <c r="M29" i="2"/>
  <c r="V30" i="2"/>
  <c r="P37" i="2"/>
  <c r="L38" i="2"/>
  <c r="T40" i="2"/>
  <c r="U54" i="2"/>
  <c r="K58" i="2"/>
  <c r="O59" i="2"/>
  <c r="P62" i="2"/>
  <c r="P63" i="2"/>
  <c r="Q64" i="2"/>
  <c r="N71" i="2"/>
  <c r="P73" i="2"/>
  <c r="L76" i="2"/>
  <c r="V76" i="2"/>
  <c r="Q77" i="2"/>
  <c r="P79" i="2"/>
  <c r="M89" i="2"/>
  <c r="P91" i="2"/>
  <c r="R93" i="2"/>
  <c r="P101" i="2"/>
  <c r="O102" i="2"/>
  <c r="T106" i="2"/>
  <c r="L118" i="2"/>
  <c r="Q119" i="2"/>
  <c r="K120" i="2"/>
  <c r="T126" i="2"/>
  <c r="N127" i="2"/>
  <c r="O129" i="2"/>
  <c r="P130" i="2"/>
  <c r="S14" i="2"/>
  <c r="O15" i="2"/>
  <c r="U17" i="2"/>
  <c r="K19" i="2"/>
  <c r="U19" i="2"/>
  <c r="T20" i="2"/>
  <c r="S25" i="2"/>
  <c r="O29" i="2"/>
  <c r="Q37" i="2"/>
  <c r="M38" i="2"/>
  <c r="U40" i="2"/>
  <c r="K42" i="2"/>
  <c r="V54" i="2"/>
  <c r="O58" i="2"/>
  <c r="P59" i="2"/>
  <c r="M60" i="2"/>
  <c r="S62" i="2"/>
  <c r="O71" i="2"/>
  <c r="L72" i="2"/>
  <c r="Q73" i="2"/>
  <c r="M76" i="2"/>
  <c r="S77" i="2"/>
  <c r="S79" i="2"/>
  <c r="N89" i="2"/>
  <c r="T93" i="2"/>
  <c r="K100" i="2"/>
  <c r="P102" i="2"/>
  <c r="K106" i="2"/>
  <c r="V106" i="2"/>
  <c r="N118" i="2"/>
  <c r="S119" i="2"/>
  <c r="K126" i="2"/>
  <c r="V126" i="2"/>
  <c r="P127" i="2"/>
  <c r="P129" i="2"/>
  <c r="T130" i="2"/>
  <c r="P15" i="2"/>
  <c r="P16" i="2"/>
  <c r="L19" i="2"/>
  <c r="U20" i="2"/>
  <c r="K24" i="2"/>
  <c r="T25" i="2"/>
  <c r="P29" i="2"/>
  <c r="L30" i="2"/>
  <c r="S37" i="2"/>
  <c r="Q38" i="2"/>
  <c r="N42" i="2"/>
  <c r="T59" i="2"/>
  <c r="Q60" i="2"/>
  <c r="U62" i="2"/>
  <c r="P71" i="2"/>
  <c r="N76" i="2"/>
  <c r="T77" i="2"/>
  <c r="U79" i="2"/>
  <c r="O89" i="2"/>
  <c r="L90" i="2"/>
  <c r="S102" i="2"/>
  <c r="L106" i="2"/>
  <c r="M116" i="2"/>
  <c r="L117" i="2"/>
  <c r="O118" i="2"/>
  <c r="T119" i="2"/>
  <c r="L126" i="2"/>
  <c r="Q127" i="2"/>
  <c r="N128" i="2"/>
  <c r="K25" i="2"/>
  <c r="K79" i="2"/>
  <c r="K119" i="2"/>
  <c r="R135" i="2"/>
  <c r="S136" i="2"/>
  <c r="P137" i="2"/>
  <c r="T145" i="2"/>
  <c r="V158" i="2"/>
  <c r="T167" i="2"/>
  <c r="U217" i="2"/>
  <c r="N232" i="2"/>
  <c r="K233" i="2"/>
  <c r="N240" i="2"/>
  <c r="S242" i="2"/>
  <c r="M243" i="2"/>
  <c r="M245" i="2"/>
  <c r="M247" i="2"/>
  <c r="K250" i="2"/>
  <c r="V250" i="2"/>
  <c r="P251" i="2"/>
  <c r="P252" i="2"/>
  <c r="R253" i="2"/>
  <c r="R254" i="2"/>
  <c r="P255" i="2"/>
  <c r="M256" i="2"/>
  <c r="S257" i="2"/>
  <c r="S258" i="2"/>
  <c r="O259" i="2"/>
  <c r="T264" i="2"/>
  <c r="M265" i="2"/>
  <c r="L267" i="2"/>
  <c r="V267" i="2"/>
  <c r="U268" i="2"/>
  <c r="R269" i="2"/>
  <c r="M272" i="2"/>
  <c r="V272" i="2"/>
  <c r="V273" i="2"/>
  <c r="U275" i="2"/>
  <c r="V135" i="2"/>
  <c r="S137" i="2"/>
  <c r="U138" i="2"/>
  <c r="L140" i="2"/>
  <c r="P141" i="2"/>
  <c r="K145" i="2"/>
  <c r="V145" i="2"/>
  <c r="P146" i="2"/>
  <c r="S148" i="2"/>
  <c r="P149" i="2"/>
  <c r="Q150" i="2"/>
  <c r="O155" i="2"/>
  <c r="L156" i="2"/>
  <c r="L157" i="2"/>
  <c r="L158" i="2"/>
  <c r="N160" i="2"/>
  <c r="S161" i="2"/>
  <c r="U165" i="2"/>
  <c r="K167" i="2"/>
  <c r="V167" i="2"/>
  <c r="P168" i="2"/>
  <c r="T175" i="2"/>
  <c r="U176" i="2"/>
  <c r="N181" i="2"/>
  <c r="P185" i="2"/>
  <c r="L186" i="2"/>
  <c r="Q187" i="2"/>
  <c r="T188" i="2"/>
  <c r="R189" i="2"/>
  <c r="P190" i="2"/>
  <c r="L191" i="2"/>
  <c r="N195" i="2"/>
  <c r="K196" i="2"/>
  <c r="P197" i="2"/>
  <c r="L198" i="2"/>
  <c r="U198" i="2"/>
  <c r="U200" i="2"/>
  <c r="L205" i="2"/>
  <c r="U205" i="2"/>
  <c r="U207" i="2"/>
  <c r="O209" i="2"/>
  <c r="O210" i="2"/>
  <c r="L217" i="2"/>
  <c r="V217" i="2"/>
  <c r="Q218" i="2"/>
  <c r="P220" i="2"/>
  <c r="M221" i="2"/>
  <c r="O231" i="2"/>
  <c r="O232" i="2"/>
  <c r="L233" i="2"/>
  <c r="U240" i="2"/>
  <c r="T242" i="2"/>
  <c r="P243" i="2"/>
  <c r="P244" i="2"/>
  <c r="N245" i="2"/>
  <c r="K246" i="2"/>
  <c r="O247" i="2"/>
  <c r="M250" i="2"/>
  <c r="S251" i="2"/>
  <c r="Q252" i="2"/>
  <c r="U253" i="2"/>
  <c r="S254" i="2"/>
  <c r="Q255" i="2"/>
  <c r="N256" i="2"/>
  <c r="U257" i="2"/>
  <c r="P259" i="2"/>
  <c r="K260" i="2"/>
  <c r="M261" i="2"/>
  <c r="U264" i="2"/>
  <c r="N265" i="2"/>
  <c r="N266" i="2"/>
  <c r="M267" i="2"/>
  <c r="U269" i="2"/>
  <c r="N272" i="2"/>
  <c r="L275" i="2"/>
  <c r="V275" i="2"/>
  <c r="T137" i="2"/>
  <c r="N140" i="2"/>
  <c r="L145" i="2"/>
  <c r="Q146" i="2"/>
  <c r="K147" i="2"/>
  <c r="V148" i="2"/>
  <c r="U149" i="2"/>
  <c r="R150" i="2"/>
  <c r="P155" i="2"/>
  <c r="O156" i="2"/>
  <c r="O157" i="2"/>
  <c r="M158" i="2"/>
  <c r="O160" i="2"/>
  <c r="T161" i="2"/>
  <c r="V165" i="2"/>
  <c r="L167" i="2"/>
  <c r="Q168" i="2"/>
  <c r="U175" i="2"/>
  <c r="O181" i="2"/>
  <c r="S185" i="2"/>
  <c r="R186" i="2"/>
  <c r="U188" i="2"/>
  <c r="Q190" i="2"/>
  <c r="M191" i="2"/>
  <c r="O195" i="2"/>
  <c r="Q197" i="2"/>
  <c r="M198" i="2"/>
  <c r="V198" i="2"/>
  <c r="V200" i="2"/>
  <c r="M205" i="2"/>
  <c r="V205" i="2"/>
  <c r="V207" i="2"/>
  <c r="P209" i="2"/>
  <c r="M217" i="2"/>
  <c r="L230" i="2"/>
  <c r="R231" i="2"/>
  <c r="P232" i="2"/>
  <c r="M233" i="2"/>
  <c r="V242" i="2"/>
  <c r="Q243" i="2"/>
  <c r="R244" i="2"/>
  <c r="O245" i="2"/>
  <c r="L246" i="2"/>
  <c r="P247" i="2"/>
  <c r="N250" i="2"/>
  <c r="T251" i="2"/>
  <c r="T254" i="2"/>
  <c r="T255" i="2"/>
  <c r="O256" i="2"/>
  <c r="V257" i="2"/>
  <c r="S259" i="2"/>
  <c r="L260" i="2"/>
  <c r="O261" i="2"/>
  <c r="N262" i="2"/>
  <c r="L264" i="2"/>
  <c r="V264" i="2"/>
  <c r="Q265" i="2"/>
  <c r="R266" i="2"/>
  <c r="N267" i="2"/>
  <c r="O272" i="2"/>
  <c r="M275" i="2"/>
  <c r="U137" i="2"/>
  <c r="O140" i="2"/>
  <c r="N145" i="2"/>
  <c r="S146" i="2"/>
  <c r="M147" i="2"/>
  <c r="T150" i="2"/>
  <c r="U155" i="2"/>
  <c r="R156" i="2"/>
  <c r="P157" i="2"/>
  <c r="N158" i="2"/>
  <c r="P160" i="2"/>
  <c r="K161" i="2"/>
  <c r="U161" i="2"/>
  <c r="L165" i="2"/>
  <c r="N167" i="2"/>
  <c r="S168" i="2"/>
  <c r="K175" i="2"/>
  <c r="V175" i="2"/>
  <c r="R181" i="2"/>
  <c r="U185" i="2"/>
  <c r="V188" i="2"/>
  <c r="T190" i="2"/>
  <c r="N191" i="2"/>
  <c r="T195" i="2"/>
  <c r="T197" i="2"/>
  <c r="N198" i="2"/>
  <c r="K200" i="2"/>
  <c r="N205" i="2"/>
  <c r="K207" i="2"/>
  <c r="N217" i="2"/>
  <c r="U218" i="2"/>
  <c r="V220" i="2"/>
  <c r="S221" i="2"/>
  <c r="M230" i="2"/>
  <c r="T232" i="2"/>
  <c r="P233" i="2"/>
  <c r="K242" i="2"/>
  <c r="S243" i="2"/>
  <c r="S245" i="2"/>
  <c r="Q247" i="2"/>
  <c r="O250" i="2"/>
  <c r="U251" i="2"/>
  <c r="Q256" i="2"/>
  <c r="K257" i="2"/>
  <c r="T259" i="2"/>
  <c r="M260" i="2"/>
  <c r="P261" i="2"/>
  <c r="M264" i="2"/>
  <c r="S265" i="2"/>
  <c r="O267" i="2"/>
  <c r="P272" i="2"/>
  <c r="N275" i="2"/>
  <c r="K137" i="2"/>
  <c r="S140" i="2"/>
  <c r="O145" i="2"/>
  <c r="T146" i="2"/>
  <c r="P147" i="2"/>
  <c r="K148" i="2"/>
  <c r="V155" i="2"/>
  <c r="S156" i="2"/>
  <c r="Q157" i="2"/>
  <c r="O158" i="2"/>
  <c r="Q160" i="2"/>
  <c r="L161" i="2"/>
  <c r="V161" i="2"/>
  <c r="M165" i="2"/>
  <c r="O167" i="2"/>
  <c r="T168" i="2"/>
  <c r="L175" i="2"/>
  <c r="T181" i="2"/>
  <c r="V185" i="2"/>
  <c r="V190" i="2"/>
  <c r="Q191" i="2"/>
  <c r="U195" i="2"/>
  <c r="V197" i="2"/>
  <c r="O198" i="2"/>
  <c r="M200" i="2"/>
  <c r="O205" i="2"/>
  <c r="M207" i="2"/>
  <c r="O217" i="2"/>
  <c r="V218" i="2"/>
  <c r="N230" i="2"/>
  <c r="V232" i="2"/>
  <c r="Q233" i="2"/>
  <c r="L242" i="2"/>
  <c r="T243" i="2"/>
  <c r="U245" i="2"/>
  <c r="T247" i="2"/>
  <c r="P250" i="2"/>
  <c r="K251" i="2"/>
  <c r="V251" i="2"/>
  <c r="S256" i="2"/>
  <c r="L257" i="2"/>
  <c r="K259" i="2"/>
  <c r="U259" i="2"/>
  <c r="Q260" i="2"/>
  <c r="Q261" i="2"/>
  <c r="N264" i="2"/>
  <c r="U265" i="2"/>
  <c r="P267" i="2"/>
  <c r="K268" i="2"/>
  <c r="Q272" i="2"/>
  <c r="K273" i="2"/>
  <c r="O275" i="2"/>
  <c r="K136" i="2"/>
  <c r="L137" i="2"/>
  <c r="P145" i="2"/>
  <c r="K146" i="2"/>
  <c r="U146" i="2"/>
  <c r="Q147" i="2"/>
  <c r="M148" i="2"/>
  <c r="Q158" i="2"/>
  <c r="S160" i="2"/>
  <c r="M161" i="2"/>
  <c r="N165" i="2"/>
  <c r="P167" i="2"/>
  <c r="K168" i="2"/>
  <c r="U168" i="2"/>
  <c r="M175" i="2"/>
  <c r="R177" i="2"/>
  <c r="U181" i="2"/>
  <c r="K185" i="2"/>
  <c r="L188" i="2"/>
  <c r="L190" i="2"/>
  <c r="S191" i="2"/>
  <c r="P198" i="2"/>
  <c r="P205" i="2"/>
  <c r="P217" i="2"/>
  <c r="U230" i="2"/>
  <c r="S233" i="2"/>
  <c r="O241" i="2"/>
  <c r="N242" i="2"/>
  <c r="U243" i="2"/>
  <c r="V245" i="2"/>
  <c r="U247" i="2"/>
  <c r="Q250" i="2"/>
  <c r="L251" i="2"/>
  <c r="K254" i="2"/>
  <c r="T256" i="2"/>
  <c r="M257" i="2"/>
  <c r="L259" i="2"/>
  <c r="V259" i="2"/>
  <c r="R261" i="2"/>
  <c r="O264" i="2"/>
  <c r="V265" i="2"/>
  <c r="S267" i="2"/>
  <c r="L268" i="2"/>
  <c r="O269" i="2"/>
  <c r="N270" i="2"/>
  <c r="S272" i="2"/>
  <c r="L273" i="2"/>
  <c r="P275" i="2"/>
  <c r="K135" i="2"/>
  <c r="O136" i="2"/>
  <c r="M137" i="2"/>
  <c r="Q145" i="2"/>
  <c r="L146" i="2"/>
  <c r="V146" i="2"/>
  <c r="R147" i="2"/>
  <c r="N148" i="2"/>
  <c r="K149" i="2"/>
  <c r="L150" i="2"/>
  <c r="T158" i="2"/>
  <c r="T160" i="2"/>
  <c r="N161" i="2"/>
  <c r="O165" i="2"/>
  <c r="Q167" i="2"/>
  <c r="L168" i="2"/>
  <c r="V168" i="2"/>
  <c r="M170" i="2"/>
  <c r="N175" i="2"/>
  <c r="P179" i="2"/>
  <c r="M185" i="2"/>
  <c r="M188" i="2"/>
  <c r="M190" i="2"/>
  <c r="T191" i="2"/>
  <c r="Q198" i="2"/>
  <c r="Q205" i="2"/>
  <c r="Q217" i="2"/>
  <c r="T233" i="2"/>
  <c r="L240" i="2"/>
  <c r="R241" i="2"/>
  <c r="O242" i="2"/>
  <c r="K243" i="2"/>
  <c r="S250" i="2"/>
  <c r="M251" i="2"/>
  <c r="M253" i="2"/>
  <c r="L254" i="2"/>
  <c r="L255" i="2"/>
  <c r="K256" i="2"/>
  <c r="U256" i="2"/>
  <c r="N257" i="2"/>
  <c r="N258" i="2"/>
  <c r="M259" i="2"/>
  <c r="P264" i="2"/>
  <c r="K265" i="2"/>
  <c r="T267" i="2"/>
  <c r="M268" i="2"/>
  <c r="P269" i="2"/>
  <c r="K272" i="2"/>
  <c r="T272" i="2"/>
  <c r="M273" i="2"/>
  <c r="S275" i="2"/>
  <c r="K160" i="2"/>
  <c r="M240" i="2"/>
  <c r="O253" i="2"/>
  <c r="L256" i="2"/>
  <c r="K267" i="2"/>
  <c r="L272" i="2"/>
  <c r="K18" i="2"/>
  <c r="S18" i="2"/>
  <c r="R23" i="2"/>
  <c r="K28" i="2"/>
  <c r="S28" i="2"/>
  <c r="R31" i="2"/>
  <c r="K36" i="2"/>
  <c r="S36" i="2"/>
  <c r="R39" i="2"/>
  <c r="R16" i="2"/>
  <c r="O17" i="2"/>
  <c r="L18" i="2"/>
  <c r="T18" i="2"/>
  <c r="K23" i="2"/>
  <c r="S23" i="2"/>
  <c r="R26" i="2"/>
  <c r="O27" i="2"/>
  <c r="L28" i="2"/>
  <c r="T28" i="2"/>
  <c r="K31" i="2"/>
  <c r="S31" i="2"/>
  <c r="L36" i="2"/>
  <c r="T36" i="2"/>
  <c r="N38" i="2"/>
  <c r="V38" i="2"/>
  <c r="K39" i="2"/>
  <c r="S39" i="2"/>
  <c r="Q41" i="2"/>
  <c r="Q14" i="2"/>
  <c r="N15" i="2"/>
  <c r="V15" i="2"/>
  <c r="K16" i="2"/>
  <c r="S16" i="2"/>
  <c r="P17" i="2"/>
  <c r="M18" i="2"/>
  <c r="U18" i="2"/>
  <c r="R19" i="2"/>
  <c r="O20" i="2"/>
  <c r="L23" i="2"/>
  <c r="T23" i="2"/>
  <c r="Q24" i="2"/>
  <c r="N25" i="2"/>
  <c r="V25" i="2"/>
  <c r="K26" i="2"/>
  <c r="S26" i="2"/>
  <c r="P27" i="2"/>
  <c r="M28" i="2"/>
  <c r="U28" i="2"/>
  <c r="R29" i="2"/>
  <c r="O30" i="2"/>
  <c r="L31" i="2"/>
  <c r="T31" i="2"/>
  <c r="M36" i="2"/>
  <c r="U36" i="2"/>
  <c r="R37" i="2"/>
  <c r="O38" i="2"/>
  <c r="L39" i="2"/>
  <c r="T39" i="2"/>
  <c r="R41" i="2"/>
  <c r="R14" i="2"/>
  <c r="L16" i="2"/>
  <c r="T16" i="2"/>
  <c r="Q17" i="2"/>
  <c r="N18" i="2"/>
  <c r="V18" i="2"/>
  <c r="P20" i="2"/>
  <c r="M23" i="2"/>
  <c r="U23" i="2"/>
  <c r="R24" i="2"/>
  <c r="L26" i="2"/>
  <c r="T26" i="2"/>
  <c r="Q27" i="2"/>
  <c r="N28" i="2"/>
  <c r="V28" i="2"/>
  <c r="P30" i="2"/>
  <c r="M31" i="2"/>
  <c r="U31" i="2"/>
  <c r="N36" i="2"/>
  <c r="V36" i="2"/>
  <c r="P38" i="2"/>
  <c r="M39" i="2"/>
  <c r="U39" i="2"/>
  <c r="V41" i="2"/>
  <c r="M16" i="2"/>
  <c r="U16" i="2"/>
  <c r="R17" i="2"/>
  <c r="O18" i="2"/>
  <c r="N23" i="2"/>
  <c r="V23" i="2"/>
  <c r="M26" i="2"/>
  <c r="U26" i="2"/>
  <c r="R27" i="2"/>
  <c r="O28" i="2"/>
  <c r="N31" i="2"/>
  <c r="V31" i="2"/>
  <c r="O36" i="2"/>
  <c r="N39" i="2"/>
  <c r="V39" i="2"/>
  <c r="L14" i="2"/>
  <c r="T14" i="2"/>
  <c r="N16" i="2"/>
  <c r="V16" i="2"/>
  <c r="K17" i="2"/>
  <c r="S17" i="2"/>
  <c r="P18" i="2"/>
  <c r="R20" i="2"/>
  <c r="O23" i="2"/>
  <c r="L24" i="2"/>
  <c r="T24" i="2"/>
  <c r="N26" i="2"/>
  <c r="V26" i="2"/>
  <c r="K27" i="2"/>
  <c r="S27" i="2"/>
  <c r="P28" i="2"/>
  <c r="R30" i="2"/>
  <c r="O31" i="2"/>
  <c r="P36" i="2"/>
  <c r="R38" i="2"/>
  <c r="O39" i="2"/>
  <c r="Y46" i="2"/>
  <c r="O53" i="2"/>
  <c r="V53" i="2"/>
  <c r="N53" i="2"/>
  <c r="U53" i="2"/>
  <c r="M53" i="2"/>
  <c r="T53" i="2"/>
  <c r="L53" i="2"/>
  <c r="S53" i="2"/>
  <c r="K53" i="2"/>
  <c r="Q53" i="2"/>
  <c r="P53" i="2"/>
  <c r="M14" i="2"/>
  <c r="U14" i="2"/>
  <c r="R15" i="2"/>
  <c r="O16" i="2"/>
  <c r="L17" i="2"/>
  <c r="T17" i="2"/>
  <c r="Q18" i="2"/>
  <c r="N19" i="2"/>
  <c r="V19" i="2"/>
  <c r="K20" i="2"/>
  <c r="S20" i="2"/>
  <c r="P23" i="2"/>
  <c r="M24" i="2"/>
  <c r="U24" i="2"/>
  <c r="R25" i="2"/>
  <c r="O26" i="2"/>
  <c r="L27" i="2"/>
  <c r="T27" i="2"/>
  <c r="Q28" i="2"/>
  <c r="N29" i="2"/>
  <c r="V29" i="2"/>
  <c r="K30" i="2"/>
  <c r="S30" i="2"/>
  <c r="P31" i="2"/>
  <c r="Q36" i="2"/>
  <c r="N37" i="2"/>
  <c r="V37" i="2"/>
  <c r="K38" i="2"/>
  <c r="S38" i="2"/>
  <c r="P39" i="2"/>
  <c r="AA46" i="2"/>
  <c r="R53" i="2"/>
  <c r="R18" i="2"/>
  <c r="Q23" i="2"/>
  <c r="R28" i="2"/>
  <c r="Q31" i="2"/>
  <c r="R36" i="2"/>
  <c r="Q39" i="2"/>
  <c r="S41" i="2"/>
  <c r="K41" i="2"/>
  <c r="P41" i="2"/>
  <c r="O41" i="2"/>
  <c r="U41" i="2"/>
  <c r="M41" i="2"/>
  <c r="T41" i="2"/>
  <c r="L41" i="2"/>
  <c r="Q42" i="2"/>
  <c r="R55" i="2"/>
  <c r="L57" i="2"/>
  <c r="T57" i="2"/>
  <c r="Q58" i="2"/>
  <c r="P61" i="2"/>
  <c r="R63" i="2"/>
  <c r="L65" i="2"/>
  <c r="T65" i="2"/>
  <c r="R72" i="2"/>
  <c r="L74" i="2"/>
  <c r="T74" i="2"/>
  <c r="Q75" i="2"/>
  <c r="P78" i="2"/>
  <c r="R80" i="2"/>
  <c r="P88" i="2"/>
  <c r="R90" i="2"/>
  <c r="R92" i="2"/>
  <c r="P100" i="2"/>
  <c r="O100" i="2"/>
  <c r="V100" i="2"/>
  <c r="N100" i="2"/>
  <c r="U100" i="2"/>
  <c r="M100" i="2"/>
  <c r="T100" i="2"/>
  <c r="L100" i="2"/>
  <c r="V139" i="2"/>
  <c r="N139" i="2"/>
  <c r="U139" i="2"/>
  <c r="M139" i="2"/>
  <c r="T139" i="2"/>
  <c r="L139" i="2"/>
  <c r="S139" i="2"/>
  <c r="K139" i="2"/>
  <c r="Q139" i="2"/>
  <c r="P139" i="2"/>
  <c r="R139" i="2"/>
  <c r="O139" i="2"/>
  <c r="R42" i="2"/>
  <c r="K55" i="2"/>
  <c r="S55" i="2"/>
  <c r="M57" i="2"/>
  <c r="U57" i="2"/>
  <c r="R58" i="2"/>
  <c r="Q61" i="2"/>
  <c r="K63" i="2"/>
  <c r="S63" i="2"/>
  <c r="M65" i="2"/>
  <c r="U65" i="2"/>
  <c r="K72" i="2"/>
  <c r="S72" i="2"/>
  <c r="M74" i="2"/>
  <c r="U74" i="2"/>
  <c r="R75" i="2"/>
  <c r="Q78" i="2"/>
  <c r="K80" i="2"/>
  <c r="S80" i="2"/>
  <c r="Q88" i="2"/>
  <c r="K90" i="2"/>
  <c r="S90" i="2"/>
  <c r="S92" i="2"/>
  <c r="P125" i="2"/>
  <c r="U125" i="2"/>
  <c r="M125" i="2"/>
  <c r="Q125" i="2"/>
  <c r="O125" i="2"/>
  <c r="N125" i="2"/>
  <c r="L125" i="2"/>
  <c r="V125" i="2"/>
  <c r="K125" i="2"/>
  <c r="S125" i="2"/>
  <c r="R125" i="2"/>
  <c r="R61" i="2"/>
  <c r="R78" i="2"/>
  <c r="R88" i="2"/>
  <c r="Q92" i="2"/>
  <c r="V92" i="2"/>
  <c r="N92" i="2"/>
  <c r="T92" i="2"/>
  <c r="R40" i="2"/>
  <c r="L42" i="2"/>
  <c r="T42" i="2"/>
  <c r="P54" i="2"/>
  <c r="M55" i="2"/>
  <c r="U55" i="2"/>
  <c r="R56" i="2"/>
  <c r="O57" i="2"/>
  <c r="L58" i="2"/>
  <c r="T58" i="2"/>
  <c r="Q59" i="2"/>
  <c r="N60" i="2"/>
  <c r="V60" i="2"/>
  <c r="K61" i="2"/>
  <c r="S61" i="2"/>
  <c r="M63" i="2"/>
  <c r="U63" i="2"/>
  <c r="R64" i="2"/>
  <c r="O65" i="2"/>
  <c r="M72" i="2"/>
  <c r="U72" i="2"/>
  <c r="R73" i="2"/>
  <c r="O74" i="2"/>
  <c r="L75" i="2"/>
  <c r="T75" i="2"/>
  <c r="K78" i="2"/>
  <c r="S78" i="2"/>
  <c r="M80" i="2"/>
  <c r="U80" i="2"/>
  <c r="R81" i="2"/>
  <c r="K88" i="2"/>
  <c r="S88" i="2"/>
  <c r="M90" i="2"/>
  <c r="U90" i="2"/>
  <c r="R91" i="2"/>
  <c r="K92" i="2"/>
  <c r="U92" i="2"/>
  <c r="O93" i="2"/>
  <c r="V93" i="2"/>
  <c r="N93" i="2"/>
  <c r="S93" i="2"/>
  <c r="K93" i="2"/>
  <c r="R100" i="2"/>
  <c r="O115" i="2"/>
  <c r="V115" i="2"/>
  <c r="N115" i="2"/>
  <c r="U115" i="2"/>
  <c r="M115" i="2"/>
  <c r="T115" i="2"/>
  <c r="L115" i="2"/>
  <c r="S115" i="2"/>
  <c r="K115" i="2"/>
  <c r="Q115" i="2"/>
  <c r="P115" i="2"/>
  <c r="K40" i="2"/>
  <c r="S40" i="2"/>
  <c r="M42" i="2"/>
  <c r="U42" i="2"/>
  <c r="Q54" i="2"/>
  <c r="N55" i="2"/>
  <c r="V55" i="2"/>
  <c r="K56" i="2"/>
  <c r="S56" i="2"/>
  <c r="P57" i="2"/>
  <c r="M58" i="2"/>
  <c r="U58" i="2"/>
  <c r="R59" i="2"/>
  <c r="O60" i="2"/>
  <c r="L61" i="2"/>
  <c r="T61" i="2"/>
  <c r="Q62" i="2"/>
  <c r="N63" i="2"/>
  <c r="V63" i="2"/>
  <c r="K64" i="2"/>
  <c r="S64" i="2"/>
  <c r="P65" i="2"/>
  <c r="Q71" i="2"/>
  <c r="N72" i="2"/>
  <c r="V72" i="2"/>
  <c r="K73" i="2"/>
  <c r="S73" i="2"/>
  <c r="P74" i="2"/>
  <c r="M75" i="2"/>
  <c r="U75" i="2"/>
  <c r="R76" i="2"/>
  <c r="O77" i="2"/>
  <c r="L78" i="2"/>
  <c r="T78" i="2"/>
  <c r="Q79" i="2"/>
  <c r="N80" i="2"/>
  <c r="V80" i="2"/>
  <c r="K81" i="2"/>
  <c r="S81" i="2"/>
  <c r="L88" i="2"/>
  <c r="T88" i="2"/>
  <c r="Q89" i="2"/>
  <c r="N90" i="2"/>
  <c r="V90" i="2"/>
  <c r="K91" i="2"/>
  <c r="S91" i="2"/>
  <c r="L92" i="2"/>
  <c r="L93" i="2"/>
  <c r="S100" i="2"/>
  <c r="R115" i="2"/>
  <c r="V42" i="2"/>
  <c r="R54" i="2"/>
  <c r="O55" i="2"/>
  <c r="L56" i="2"/>
  <c r="T56" i="2"/>
  <c r="Q57" i="2"/>
  <c r="N58" i="2"/>
  <c r="V58" i="2"/>
  <c r="K59" i="2"/>
  <c r="S59" i="2"/>
  <c r="P60" i="2"/>
  <c r="M61" i="2"/>
  <c r="U61" i="2"/>
  <c r="R62" i="2"/>
  <c r="O63" i="2"/>
  <c r="L64" i="2"/>
  <c r="T64" i="2"/>
  <c r="Q65" i="2"/>
  <c r="R71" i="2"/>
  <c r="O72" i="2"/>
  <c r="L73" i="2"/>
  <c r="T73" i="2"/>
  <c r="Q74" i="2"/>
  <c r="N75" i="2"/>
  <c r="V75" i="2"/>
  <c r="K76" i="2"/>
  <c r="S76" i="2"/>
  <c r="P77" i="2"/>
  <c r="M78" i="2"/>
  <c r="U78" i="2"/>
  <c r="R79" i="2"/>
  <c r="O80" i="2"/>
  <c r="L81" i="2"/>
  <c r="T81" i="2"/>
  <c r="M88" i="2"/>
  <c r="U88" i="2"/>
  <c r="R89" i="2"/>
  <c r="O90" i="2"/>
  <c r="L91" i="2"/>
  <c r="T91" i="2"/>
  <c r="M92" i="2"/>
  <c r="M93" i="2"/>
  <c r="O103" i="2"/>
  <c r="V103" i="2"/>
  <c r="N103" i="2"/>
  <c r="U103" i="2"/>
  <c r="M103" i="2"/>
  <c r="T103" i="2"/>
  <c r="L103" i="2"/>
  <c r="S103" i="2"/>
  <c r="K103" i="2"/>
  <c r="Q103" i="2"/>
  <c r="P103" i="2"/>
  <c r="R57" i="2"/>
  <c r="N61" i="2"/>
  <c r="V61" i="2"/>
  <c r="R65" i="2"/>
  <c r="P72" i="2"/>
  <c r="R74" i="2"/>
  <c r="O75" i="2"/>
  <c r="N78" i="2"/>
  <c r="V78" i="2"/>
  <c r="P80" i="2"/>
  <c r="M81" i="2"/>
  <c r="U81" i="2"/>
  <c r="N88" i="2"/>
  <c r="V88" i="2"/>
  <c r="P90" i="2"/>
  <c r="M91" i="2"/>
  <c r="U91" i="2"/>
  <c r="O92" i="2"/>
  <c r="P93" i="2"/>
  <c r="N40" i="2"/>
  <c r="V40" i="2"/>
  <c r="P42" i="2"/>
  <c r="L54" i="2"/>
  <c r="T54" i="2"/>
  <c r="Q55" i="2"/>
  <c r="N56" i="2"/>
  <c r="V56" i="2"/>
  <c r="K57" i="2"/>
  <c r="S57" i="2"/>
  <c r="P58" i="2"/>
  <c r="M59" i="2"/>
  <c r="U59" i="2"/>
  <c r="R60" i="2"/>
  <c r="O61" i="2"/>
  <c r="L62" i="2"/>
  <c r="T62" i="2"/>
  <c r="Q63" i="2"/>
  <c r="N64" i="2"/>
  <c r="V64" i="2"/>
  <c r="K65" i="2"/>
  <c r="S65" i="2"/>
  <c r="L71" i="2"/>
  <c r="T71" i="2"/>
  <c r="Q72" i="2"/>
  <c r="N73" i="2"/>
  <c r="V73" i="2"/>
  <c r="K74" i="2"/>
  <c r="S74" i="2"/>
  <c r="P75" i="2"/>
  <c r="R77" i="2"/>
  <c r="O78" i="2"/>
  <c r="T79" i="2"/>
  <c r="Q80" i="2"/>
  <c r="N81" i="2"/>
  <c r="V81" i="2"/>
  <c r="O88" i="2"/>
  <c r="L89" i="2"/>
  <c r="T89" i="2"/>
  <c r="Q90" i="2"/>
  <c r="N91" i="2"/>
  <c r="V91" i="2"/>
  <c r="P92" i="2"/>
  <c r="Q93" i="2"/>
  <c r="R105" i="2"/>
  <c r="R117" i="2"/>
  <c r="Q120" i="2"/>
  <c r="K105" i="2"/>
  <c r="S105" i="2"/>
  <c r="K117" i="2"/>
  <c r="S117" i="2"/>
  <c r="R120" i="2"/>
  <c r="P131" i="2"/>
  <c r="O131" i="2"/>
  <c r="V131" i="2"/>
  <c r="N131" i="2"/>
  <c r="T131" i="2"/>
  <c r="L131" i="2"/>
  <c r="S131" i="2"/>
  <c r="K131" i="2"/>
  <c r="Q101" i="2"/>
  <c r="N102" i="2"/>
  <c r="V102" i="2"/>
  <c r="P104" i="2"/>
  <c r="M105" i="2"/>
  <c r="U105" i="2"/>
  <c r="R106" i="2"/>
  <c r="P116" i="2"/>
  <c r="M117" i="2"/>
  <c r="U117" i="2"/>
  <c r="R118" i="2"/>
  <c r="O119" i="2"/>
  <c r="L120" i="2"/>
  <c r="T120" i="2"/>
  <c r="S121" i="2"/>
  <c r="R128" i="2"/>
  <c r="S129" i="2"/>
  <c r="Q131" i="2"/>
  <c r="S135" i="2"/>
  <c r="T141" i="2"/>
  <c r="L141" i="2"/>
  <c r="Q141" i="2"/>
  <c r="O141" i="2"/>
  <c r="N141" i="2"/>
  <c r="M141" i="2"/>
  <c r="V141" i="2"/>
  <c r="K141" i="2"/>
  <c r="S141" i="2"/>
  <c r="R141" i="2"/>
  <c r="R101" i="2"/>
  <c r="Q104" i="2"/>
  <c r="N105" i="2"/>
  <c r="V105" i="2"/>
  <c r="Q116" i="2"/>
  <c r="N117" i="2"/>
  <c r="V117" i="2"/>
  <c r="M120" i="2"/>
  <c r="U120" i="2"/>
  <c r="O121" i="2"/>
  <c r="T121" i="2"/>
  <c r="L121" i="2"/>
  <c r="U121" i="2"/>
  <c r="S128" i="2"/>
  <c r="U129" i="2"/>
  <c r="R131" i="2"/>
  <c r="P159" i="2"/>
  <c r="O159" i="2"/>
  <c r="U159" i="2"/>
  <c r="M159" i="2"/>
  <c r="T159" i="2"/>
  <c r="L159" i="2"/>
  <c r="V159" i="2"/>
  <c r="S159" i="2"/>
  <c r="R159" i="2"/>
  <c r="Q159" i="2"/>
  <c r="N159" i="2"/>
  <c r="K159" i="2"/>
  <c r="P166" i="2"/>
  <c r="O166" i="2"/>
  <c r="U166" i="2"/>
  <c r="M166" i="2"/>
  <c r="T166" i="2"/>
  <c r="L166" i="2"/>
  <c r="V166" i="2"/>
  <c r="S166" i="2"/>
  <c r="R166" i="2"/>
  <c r="Q166" i="2"/>
  <c r="N166" i="2"/>
  <c r="K166" i="2"/>
  <c r="T171" i="2"/>
  <c r="L171" i="2"/>
  <c r="S171" i="2"/>
  <c r="K171" i="2"/>
  <c r="Q171" i="2"/>
  <c r="P171" i="2"/>
  <c r="V171" i="2"/>
  <c r="N171" i="2"/>
  <c r="U171" i="2"/>
  <c r="M171" i="2"/>
  <c r="R171" i="2"/>
  <c r="O171" i="2"/>
  <c r="K101" i="2"/>
  <c r="S101" i="2"/>
  <c r="R104" i="2"/>
  <c r="O105" i="2"/>
  <c r="R116" i="2"/>
  <c r="O117" i="2"/>
  <c r="N120" i="2"/>
  <c r="V120" i="2"/>
  <c r="K121" i="2"/>
  <c r="V121" i="2"/>
  <c r="O128" i="2"/>
  <c r="T128" i="2"/>
  <c r="L128" i="2"/>
  <c r="U128" i="2"/>
  <c r="V129" i="2"/>
  <c r="N129" i="2"/>
  <c r="T129" i="2"/>
  <c r="L129" i="2"/>
  <c r="Q129" i="2"/>
  <c r="U131" i="2"/>
  <c r="L101" i="2"/>
  <c r="T101" i="2"/>
  <c r="Q102" i="2"/>
  <c r="K104" i="2"/>
  <c r="S104" i="2"/>
  <c r="P105" i="2"/>
  <c r="M106" i="2"/>
  <c r="U106" i="2"/>
  <c r="K116" i="2"/>
  <c r="S116" i="2"/>
  <c r="P117" i="2"/>
  <c r="M118" i="2"/>
  <c r="U118" i="2"/>
  <c r="R119" i="2"/>
  <c r="O120" i="2"/>
  <c r="M121" i="2"/>
  <c r="K128" i="2"/>
  <c r="V128" i="2"/>
  <c r="K129" i="2"/>
  <c r="M101" i="2"/>
  <c r="U101" i="2"/>
  <c r="R102" i="2"/>
  <c r="L104" i="2"/>
  <c r="T104" i="2"/>
  <c r="Q105" i="2"/>
  <c r="L116" i="2"/>
  <c r="T116" i="2"/>
  <c r="Q117" i="2"/>
  <c r="P120" i="2"/>
  <c r="N121" i="2"/>
  <c r="M128" i="2"/>
  <c r="M129" i="2"/>
  <c r="Q135" i="2"/>
  <c r="P135" i="2"/>
  <c r="O135" i="2"/>
  <c r="U135" i="2"/>
  <c r="M135" i="2"/>
  <c r="T135" i="2"/>
  <c r="L135" i="2"/>
  <c r="Q138" i="2"/>
  <c r="P138" i="2"/>
  <c r="O138" i="2"/>
  <c r="V138" i="2"/>
  <c r="N138" i="2"/>
  <c r="T138" i="2"/>
  <c r="L138" i="2"/>
  <c r="S138" i="2"/>
  <c r="K138" i="2"/>
  <c r="R126" i="2"/>
  <c r="O127" i="2"/>
  <c r="N130" i="2"/>
  <c r="V130" i="2"/>
  <c r="Q136" i="2"/>
  <c r="N137" i="2"/>
  <c r="V137" i="2"/>
  <c r="M140" i="2"/>
  <c r="V140" i="2"/>
  <c r="O147" i="2"/>
  <c r="T147" i="2"/>
  <c r="L147" i="2"/>
  <c r="U147" i="2"/>
  <c r="P148" i="2"/>
  <c r="M149" i="2"/>
  <c r="V150" i="2"/>
  <c r="N150" i="2"/>
  <c r="S150" i="2"/>
  <c r="K150" i="2"/>
  <c r="U150" i="2"/>
  <c r="R151" i="2"/>
  <c r="R155" i="2"/>
  <c r="Q156" i="2"/>
  <c r="P156" i="2"/>
  <c r="V156" i="2"/>
  <c r="N156" i="2"/>
  <c r="U156" i="2"/>
  <c r="P169" i="2"/>
  <c r="T170" i="2"/>
  <c r="L170" i="2"/>
  <c r="S170" i="2"/>
  <c r="K170" i="2"/>
  <c r="Q170" i="2"/>
  <c r="P170" i="2"/>
  <c r="R178" i="2"/>
  <c r="O130" i="2"/>
  <c r="R136" i="2"/>
  <c r="Q169" i="2"/>
  <c r="S151" i="2"/>
  <c r="K151" i="2"/>
  <c r="P151" i="2"/>
  <c r="U151" i="2"/>
  <c r="R169" i="2"/>
  <c r="M126" i="2"/>
  <c r="U126" i="2"/>
  <c r="R127" i="2"/>
  <c r="Q130" i="2"/>
  <c r="L136" i="2"/>
  <c r="T136" i="2"/>
  <c r="Q137" i="2"/>
  <c r="P140" i="2"/>
  <c r="N147" i="2"/>
  <c r="T148" i="2"/>
  <c r="L148" i="2"/>
  <c r="Q148" i="2"/>
  <c r="U148" i="2"/>
  <c r="R149" i="2"/>
  <c r="O150" i="2"/>
  <c r="L151" i="2"/>
  <c r="V151" i="2"/>
  <c r="T155" i="2"/>
  <c r="L155" i="2"/>
  <c r="S155" i="2"/>
  <c r="K155" i="2"/>
  <c r="Q155" i="2"/>
  <c r="M156" i="2"/>
  <c r="U169" i="2"/>
  <c r="O170" i="2"/>
  <c r="O177" i="2"/>
  <c r="V177" i="2"/>
  <c r="N177" i="2"/>
  <c r="T177" i="2"/>
  <c r="L177" i="2"/>
  <c r="S177" i="2"/>
  <c r="K177" i="2"/>
  <c r="Q177" i="2"/>
  <c r="P177" i="2"/>
  <c r="R130" i="2"/>
  <c r="M136" i="2"/>
  <c r="U136" i="2"/>
  <c r="R137" i="2"/>
  <c r="Q140" i="2"/>
  <c r="S149" i="2"/>
  <c r="M151" i="2"/>
  <c r="M177" i="2"/>
  <c r="K130" i="2"/>
  <c r="S130" i="2"/>
  <c r="N136" i="2"/>
  <c r="V136" i="2"/>
  <c r="T140" i="2"/>
  <c r="R140" i="2"/>
  <c r="Q149" i="2"/>
  <c r="V149" i="2"/>
  <c r="N149" i="2"/>
  <c r="T149" i="2"/>
  <c r="N151" i="2"/>
  <c r="U170" i="2"/>
  <c r="O151" i="2"/>
  <c r="O169" i="2"/>
  <c r="V169" i="2"/>
  <c r="N169" i="2"/>
  <c r="T169" i="2"/>
  <c r="L169" i="2"/>
  <c r="S169" i="2"/>
  <c r="K169" i="2"/>
  <c r="T178" i="2"/>
  <c r="L178" i="2"/>
  <c r="S178" i="2"/>
  <c r="K178" i="2"/>
  <c r="Q178" i="2"/>
  <c r="P178" i="2"/>
  <c r="V178" i="2"/>
  <c r="N178" i="2"/>
  <c r="U178" i="2"/>
  <c r="M178" i="2"/>
  <c r="R157" i="2"/>
  <c r="K176" i="2"/>
  <c r="S176" i="2"/>
  <c r="L179" i="2"/>
  <c r="O180" i="2"/>
  <c r="L208" i="2"/>
  <c r="R145" i="2"/>
  <c r="O146" i="2"/>
  <c r="K157" i="2"/>
  <c r="S157" i="2"/>
  <c r="P158" i="2"/>
  <c r="R160" i="2"/>
  <c r="O161" i="2"/>
  <c r="P165" i="2"/>
  <c r="R167" i="2"/>
  <c r="O168" i="2"/>
  <c r="O175" i="2"/>
  <c r="L176" i="2"/>
  <c r="T176" i="2"/>
  <c r="M179" i="2"/>
  <c r="P180" i="2"/>
  <c r="S186" i="2"/>
  <c r="S189" i="2"/>
  <c r="P196" i="2"/>
  <c r="O196" i="2"/>
  <c r="V196" i="2"/>
  <c r="N196" i="2"/>
  <c r="U196" i="2"/>
  <c r="M196" i="2"/>
  <c r="T196" i="2"/>
  <c r="L196" i="2"/>
  <c r="R208" i="2"/>
  <c r="P249" i="2"/>
  <c r="O249" i="2"/>
  <c r="U249" i="2"/>
  <c r="M249" i="2"/>
  <c r="R249" i="2"/>
  <c r="N249" i="2"/>
  <c r="L249" i="2"/>
  <c r="K249" i="2"/>
  <c r="V249" i="2"/>
  <c r="T249" i="2"/>
  <c r="S249" i="2"/>
  <c r="Q249" i="2"/>
  <c r="S201" i="2"/>
  <c r="K201" i="2"/>
  <c r="Q201" i="2"/>
  <c r="P201" i="2"/>
  <c r="O201" i="2"/>
  <c r="V201" i="2"/>
  <c r="N201" i="2"/>
  <c r="U201" i="2"/>
  <c r="M201" i="2"/>
  <c r="Q206" i="2"/>
  <c r="O206" i="2"/>
  <c r="V206" i="2"/>
  <c r="N206" i="2"/>
  <c r="U206" i="2"/>
  <c r="M206" i="2"/>
  <c r="T206" i="2"/>
  <c r="L206" i="2"/>
  <c r="S206" i="2"/>
  <c r="K206" i="2"/>
  <c r="T208" i="2"/>
  <c r="M157" i="2"/>
  <c r="U157" i="2"/>
  <c r="R158" i="2"/>
  <c r="R165" i="2"/>
  <c r="Q175" i="2"/>
  <c r="N176" i="2"/>
  <c r="V176" i="2"/>
  <c r="R179" i="2"/>
  <c r="R180" i="2"/>
  <c r="S181" i="2"/>
  <c r="K181" i="2"/>
  <c r="Q181" i="2"/>
  <c r="P181" i="2"/>
  <c r="V181" i="2"/>
  <c r="Q196" i="2"/>
  <c r="M145" i="2"/>
  <c r="U145" i="2"/>
  <c r="R146" i="2"/>
  <c r="N157" i="2"/>
  <c r="V157" i="2"/>
  <c r="K158" i="2"/>
  <c r="S158" i="2"/>
  <c r="M160" i="2"/>
  <c r="U160" i="2"/>
  <c r="R161" i="2"/>
  <c r="K165" i="2"/>
  <c r="S165" i="2"/>
  <c r="M167" i="2"/>
  <c r="U167" i="2"/>
  <c r="R168" i="2"/>
  <c r="R175" i="2"/>
  <c r="O176" i="2"/>
  <c r="S179" i="2"/>
  <c r="U180" i="2"/>
  <c r="R196" i="2"/>
  <c r="Q186" i="2"/>
  <c r="P186" i="2"/>
  <c r="O186" i="2"/>
  <c r="V186" i="2"/>
  <c r="N186" i="2"/>
  <c r="U186" i="2"/>
  <c r="M186" i="2"/>
  <c r="P189" i="2"/>
  <c r="O189" i="2"/>
  <c r="V189" i="2"/>
  <c r="N189" i="2"/>
  <c r="U189" i="2"/>
  <c r="M189" i="2"/>
  <c r="T189" i="2"/>
  <c r="L189" i="2"/>
  <c r="Q199" i="2"/>
  <c r="O199" i="2"/>
  <c r="V199" i="2"/>
  <c r="N199" i="2"/>
  <c r="U199" i="2"/>
  <c r="M199" i="2"/>
  <c r="T199" i="2"/>
  <c r="L199" i="2"/>
  <c r="S199" i="2"/>
  <c r="K199" i="2"/>
  <c r="Q176" i="2"/>
  <c r="Q179" i="2"/>
  <c r="O179" i="2"/>
  <c r="V179" i="2"/>
  <c r="N179" i="2"/>
  <c r="U179" i="2"/>
  <c r="V180" i="2"/>
  <c r="N180" i="2"/>
  <c r="T180" i="2"/>
  <c r="L180" i="2"/>
  <c r="S180" i="2"/>
  <c r="K180" i="2"/>
  <c r="R176" i="2"/>
  <c r="K179" i="2"/>
  <c r="M180" i="2"/>
  <c r="S208" i="2"/>
  <c r="K208" i="2"/>
  <c r="Q208" i="2"/>
  <c r="P208" i="2"/>
  <c r="O208" i="2"/>
  <c r="V208" i="2"/>
  <c r="N208" i="2"/>
  <c r="U208" i="2"/>
  <c r="M208" i="2"/>
  <c r="R187" i="2"/>
  <c r="T209" i="2"/>
  <c r="S209" i="2"/>
  <c r="R209" i="2"/>
  <c r="Q185" i="2"/>
  <c r="K187" i="2"/>
  <c r="S187" i="2"/>
  <c r="P188" i="2"/>
  <c r="R190" i="2"/>
  <c r="O191" i="2"/>
  <c r="P195" i="2"/>
  <c r="R197" i="2"/>
  <c r="Q200" i="2"/>
  <c r="Q207" i="2"/>
  <c r="K209" i="2"/>
  <c r="U209" i="2"/>
  <c r="U210" i="2"/>
  <c r="Q211" i="2"/>
  <c r="P211" i="2"/>
  <c r="V211" i="2"/>
  <c r="N211" i="2"/>
  <c r="U211" i="2"/>
  <c r="M211" i="2"/>
  <c r="Y214" i="2"/>
  <c r="AA214" i="2"/>
  <c r="R248" i="2"/>
  <c r="T248" i="2"/>
  <c r="K248" i="2"/>
  <c r="Q248" i="2"/>
  <c r="P248" i="2"/>
  <c r="O248" i="2"/>
  <c r="V248" i="2"/>
  <c r="U248" i="2"/>
  <c r="S248" i="2"/>
  <c r="N248" i="2"/>
  <c r="M248" i="2"/>
  <c r="R185" i="2"/>
  <c r="L187" i="2"/>
  <c r="T187" i="2"/>
  <c r="Q188" i="2"/>
  <c r="K190" i="2"/>
  <c r="S190" i="2"/>
  <c r="P191" i="2"/>
  <c r="Q195" i="2"/>
  <c r="K197" i="2"/>
  <c r="S197" i="2"/>
  <c r="R200" i="2"/>
  <c r="R207" i="2"/>
  <c r="L209" i="2"/>
  <c r="V209" i="2"/>
  <c r="S210" i="2"/>
  <c r="K210" i="2"/>
  <c r="Q210" i="2"/>
  <c r="P210" i="2"/>
  <c r="V210" i="2"/>
  <c r="K211" i="2"/>
  <c r="P222" i="2"/>
  <c r="O222" i="2"/>
  <c r="V222" i="2"/>
  <c r="N222" i="2"/>
  <c r="U222" i="2"/>
  <c r="M222" i="2"/>
  <c r="T222" i="2"/>
  <c r="L222" i="2"/>
  <c r="S222" i="2"/>
  <c r="K222" i="2"/>
  <c r="M187" i="2"/>
  <c r="U187" i="2"/>
  <c r="R188" i="2"/>
  <c r="R195" i="2"/>
  <c r="M209" i="2"/>
  <c r="Q219" i="2"/>
  <c r="P219" i="2"/>
  <c r="O219" i="2"/>
  <c r="V219" i="2"/>
  <c r="N219" i="2"/>
  <c r="U219" i="2"/>
  <c r="M219" i="2"/>
  <c r="T219" i="2"/>
  <c r="L219" i="2"/>
  <c r="L185" i="2"/>
  <c r="T185" i="2"/>
  <c r="N187" i="2"/>
  <c r="V187" i="2"/>
  <c r="K188" i="2"/>
  <c r="S188" i="2"/>
  <c r="U190" i="2"/>
  <c r="R191" i="2"/>
  <c r="K195" i="2"/>
  <c r="S195" i="2"/>
  <c r="M197" i="2"/>
  <c r="U197" i="2"/>
  <c r="R198" i="2"/>
  <c r="L200" i="2"/>
  <c r="T200" i="2"/>
  <c r="R205" i="2"/>
  <c r="L207" i="2"/>
  <c r="T207" i="2"/>
  <c r="N209" i="2"/>
  <c r="M210" i="2"/>
  <c r="O211" i="2"/>
  <c r="K219" i="2"/>
  <c r="R222" i="2"/>
  <c r="R217" i="2"/>
  <c r="O218" i="2"/>
  <c r="Q220" i="2"/>
  <c r="N221" i="2"/>
  <c r="V221" i="2"/>
  <c r="R230" i="2"/>
  <c r="P231" i="2"/>
  <c r="V231" i="2"/>
  <c r="N231" i="2"/>
  <c r="U231" i="2"/>
  <c r="M231" i="2"/>
  <c r="T231" i="2"/>
  <c r="L231" i="2"/>
  <c r="L235" i="2" s="1"/>
  <c r="R240" i="2"/>
  <c r="P241" i="2"/>
  <c r="V241" i="2"/>
  <c r="N241" i="2"/>
  <c r="U241" i="2"/>
  <c r="M241" i="2"/>
  <c r="T241" i="2"/>
  <c r="L241" i="2"/>
  <c r="O244" i="2"/>
  <c r="U244" i="2"/>
  <c r="M244" i="2"/>
  <c r="T244" i="2"/>
  <c r="L244" i="2"/>
  <c r="S244" i="2"/>
  <c r="K244" i="2"/>
  <c r="P246" i="2"/>
  <c r="K217" i="2"/>
  <c r="S217" i="2"/>
  <c r="P218" i="2"/>
  <c r="R220" i="2"/>
  <c r="O221" i="2"/>
  <c r="T230" i="2"/>
  <c r="K231" i="2"/>
  <c r="T240" i="2"/>
  <c r="K241" i="2"/>
  <c r="N244" i="2"/>
  <c r="R246" i="2"/>
  <c r="R218" i="2"/>
  <c r="L220" i="2"/>
  <c r="T220" i="2"/>
  <c r="Q221" i="2"/>
  <c r="Q231" i="2"/>
  <c r="Q241" i="2"/>
  <c r="Q244" i="2"/>
  <c r="T246" i="2"/>
  <c r="S218" i="2"/>
  <c r="U220" i="2"/>
  <c r="R221" i="2"/>
  <c r="S230" i="2"/>
  <c r="K230" i="2"/>
  <c r="Q230" i="2"/>
  <c r="P230" i="2"/>
  <c r="O230" i="2"/>
  <c r="S240" i="2"/>
  <c r="K240" i="2"/>
  <c r="Q240" i="2"/>
  <c r="P240" i="2"/>
  <c r="O240" i="2"/>
  <c r="Q246" i="2"/>
  <c r="O246" i="2"/>
  <c r="V246" i="2"/>
  <c r="N246" i="2"/>
  <c r="U246" i="2"/>
  <c r="M246" i="2"/>
  <c r="V263" i="2"/>
  <c r="N263" i="2"/>
  <c r="U263" i="2"/>
  <c r="M263" i="2"/>
  <c r="S263" i="2"/>
  <c r="R263" i="2"/>
  <c r="Q263" i="2"/>
  <c r="P263" i="2"/>
  <c r="O263" i="2"/>
  <c r="L263" i="2"/>
  <c r="T263" i="2"/>
  <c r="K263" i="2"/>
  <c r="Q232" i="2"/>
  <c r="N233" i="2"/>
  <c r="V233" i="2"/>
  <c r="Q242" i="2"/>
  <c r="N243" i="2"/>
  <c r="V243" i="2"/>
  <c r="P245" i="2"/>
  <c r="R247" i="2"/>
  <c r="O252" i="2"/>
  <c r="V252" i="2"/>
  <c r="N252" i="2"/>
  <c r="T252" i="2"/>
  <c r="L252" i="2"/>
  <c r="S252" i="2"/>
  <c r="K252" i="2"/>
  <c r="R232" i="2"/>
  <c r="O233" i="2"/>
  <c r="R242" i="2"/>
  <c r="O243" i="2"/>
  <c r="Q245" i="2"/>
  <c r="K247" i="2"/>
  <c r="S247" i="2"/>
  <c r="M252" i="2"/>
  <c r="V274" i="2"/>
  <c r="N274" i="2"/>
  <c r="U274" i="2"/>
  <c r="M274" i="2"/>
  <c r="T274" i="2"/>
  <c r="L274" i="2"/>
  <c r="S274" i="2"/>
  <c r="R274" i="2"/>
  <c r="Q274" i="2"/>
  <c r="P274" i="2"/>
  <c r="O274" i="2"/>
  <c r="K232" i="2"/>
  <c r="S232" i="2"/>
  <c r="R245" i="2"/>
  <c r="T253" i="2"/>
  <c r="L253" i="2"/>
  <c r="S253" i="2"/>
  <c r="K253" i="2"/>
  <c r="Q253" i="2"/>
  <c r="P253" i="2"/>
  <c r="V271" i="2"/>
  <c r="N271" i="2"/>
  <c r="U271" i="2"/>
  <c r="M271" i="2"/>
  <c r="S271" i="2"/>
  <c r="R271" i="2"/>
  <c r="Q271" i="2"/>
  <c r="P271" i="2"/>
  <c r="O271" i="2"/>
  <c r="L271" i="2"/>
  <c r="M232" i="2"/>
  <c r="U232" i="2"/>
  <c r="R233" i="2"/>
  <c r="M242" i="2"/>
  <c r="U242" i="2"/>
  <c r="R243" i="2"/>
  <c r="L245" i="2"/>
  <c r="T245" i="2"/>
  <c r="N247" i="2"/>
  <c r="V247" i="2"/>
  <c r="R252" i="2"/>
  <c r="N253" i="2"/>
  <c r="Q254" i="2"/>
  <c r="P254" i="2"/>
  <c r="V254" i="2"/>
  <c r="N254" i="2"/>
  <c r="U254" i="2"/>
  <c r="M254" i="2"/>
  <c r="T271" i="2"/>
  <c r="R255" i="2"/>
  <c r="U258" i="2"/>
  <c r="M258" i="2"/>
  <c r="T258" i="2"/>
  <c r="L258" i="2"/>
  <c r="V258" i="2"/>
  <c r="R262" i="2"/>
  <c r="U266" i="2"/>
  <c r="M266" i="2"/>
  <c r="T266" i="2"/>
  <c r="L266" i="2"/>
  <c r="V266" i="2"/>
  <c r="R270" i="2"/>
  <c r="R250" i="2"/>
  <c r="O251" i="2"/>
  <c r="K255" i="2"/>
  <c r="S255" i="2"/>
  <c r="P256" i="2"/>
  <c r="R257" i="2"/>
  <c r="K258" i="2"/>
  <c r="P260" i="2"/>
  <c r="T261" i="2"/>
  <c r="L261" i="2"/>
  <c r="S261" i="2"/>
  <c r="K261" i="2"/>
  <c r="V261" i="2"/>
  <c r="S262" i="2"/>
  <c r="R265" i="2"/>
  <c r="K266" i="2"/>
  <c r="P268" i="2"/>
  <c r="T269" i="2"/>
  <c r="L269" i="2"/>
  <c r="S269" i="2"/>
  <c r="K269" i="2"/>
  <c r="V269" i="2"/>
  <c r="S270" i="2"/>
  <c r="N273" i="2"/>
  <c r="Q262" i="2"/>
  <c r="P262" i="2"/>
  <c r="T262" i="2"/>
  <c r="Q270" i="2"/>
  <c r="P270" i="2"/>
  <c r="T270" i="2"/>
  <c r="L250" i="2"/>
  <c r="T250" i="2"/>
  <c r="Q251" i="2"/>
  <c r="M255" i="2"/>
  <c r="U255" i="2"/>
  <c r="R256" i="2"/>
  <c r="P257" i="2"/>
  <c r="O257" i="2"/>
  <c r="T257" i="2"/>
  <c r="O258" i="2"/>
  <c r="R260" i="2"/>
  <c r="N261" i="2"/>
  <c r="K262" i="2"/>
  <c r="U262" i="2"/>
  <c r="P265" i="2"/>
  <c r="O265" i="2"/>
  <c r="T265" i="2"/>
  <c r="O266" i="2"/>
  <c r="R268" i="2"/>
  <c r="N269" i="2"/>
  <c r="K270" i="2"/>
  <c r="U270" i="2"/>
  <c r="S273" i="2"/>
  <c r="R251" i="2"/>
  <c r="N255" i="2"/>
  <c r="V255" i="2"/>
  <c r="P258" i="2"/>
  <c r="S260" i="2"/>
  <c r="L262" i="2"/>
  <c r="V262" i="2"/>
  <c r="P266" i="2"/>
  <c r="S268" i="2"/>
  <c r="L270" i="2"/>
  <c r="V270" i="2"/>
  <c r="T273" i="2"/>
  <c r="Q258" i="2"/>
  <c r="O260" i="2"/>
  <c r="V260" i="2"/>
  <c r="N260" i="2"/>
  <c r="T260" i="2"/>
  <c r="M262" i="2"/>
  <c r="Q266" i="2"/>
  <c r="O268" i="2"/>
  <c r="V268" i="2"/>
  <c r="N268" i="2"/>
  <c r="T268" i="2"/>
  <c r="M270" i="2"/>
  <c r="Q273" i="2"/>
  <c r="P273" i="2"/>
  <c r="O273" i="2"/>
  <c r="U273" i="2"/>
  <c r="Q259" i="2"/>
  <c r="R264" i="2"/>
  <c r="Q267" i="2"/>
  <c r="R272" i="2"/>
  <c r="Q275" i="2"/>
  <c r="R259" i="2"/>
  <c r="K264" i="2"/>
  <c r="S264" i="2"/>
  <c r="R267" i="2"/>
  <c r="R275" i="2"/>
  <c r="O44" i="2" l="1"/>
  <c r="O46" i="2" s="1"/>
  <c r="AA226" i="2"/>
  <c r="W14" i="2"/>
  <c r="O33" i="2"/>
  <c r="Y226" i="2"/>
  <c r="V235" i="2"/>
  <c r="M224" i="2"/>
  <c r="M192" i="2"/>
  <c r="U162" i="2"/>
  <c r="U212" i="2"/>
  <c r="Q172" i="2"/>
  <c r="W77" i="2"/>
  <c r="W265" i="2"/>
  <c r="AC265" i="2" s="1"/>
  <c r="P224" i="2"/>
  <c r="L212" i="2"/>
  <c r="T212" i="2"/>
  <c r="Q152" i="2"/>
  <c r="W267" i="2"/>
  <c r="AC267" i="2" s="1"/>
  <c r="O212" i="2"/>
  <c r="N152" i="2"/>
  <c r="W257" i="2"/>
  <c r="AC257" i="2" s="1"/>
  <c r="U202" i="2"/>
  <c r="M182" i="2"/>
  <c r="N192" i="2"/>
  <c r="V172" i="2"/>
  <c r="W147" i="2"/>
  <c r="AC147" i="2" s="1"/>
  <c r="L182" i="2"/>
  <c r="P235" i="2"/>
  <c r="W243" i="2"/>
  <c r="O192" i="2"/>
  <c r="T202" i="2"/>
  <c r="Q162" i="2"/>
  <c r="P152" i="2"/>
  <c r="W116" i="2"/>
  <c r="AC116" i="2" s="1"/>
  <c r="T172" i="2"/>
  <c r="N95" i="2"/>
  <c r="P83" i="2"/>
  <c r="W76" i="2"/>
  <c r="M33" i="2"/>
  <c r="N172" i="2"/>
  <c r="O235" i="2"/>
  <c r="O162" i="2"/>
  <c r="P162" i="2"/>
  <c r="W140" i="2"/>
  <c r="AC140" i="2" s="1"/>
  <c r="W138" i="2"/>
  <c r="W261" i="2"/>
  <c r="W219" i="2"/>
  <c r="AC219" i="2" s="1"/>
  <c r="T224" i="2"/>
  <c r="W189" i="2"/>
  <c r="AC189" i="2" s="1"/>
  <c r="V192" i="2"/>
  <c r="V182" i="2"/>
  <c r="K212" i="2"/>
  <c r="W196" i="2"/>
  <c r="AC196" i="2" s="1"/>
  <c r="U182" i="2"/>
  <c r="W126" i="2"/>
  <c r="AC126" i="2" s="1"/>
  <c r="R142" i="2"/>
  <c r="M142" i="2"/>
  <c r="V83" i="2"/>
  <c r="S33" i="2"/>
  <c r="W254" i="2"/>
  <c r="AC254" i="2" s="1"/>
  <c r="U235" i="2"/>
  <c r="W274" i="2"/>
  <c r="R202" i="2"/>
  <c r="P192" i="2"/>
  <c r="N202" i="2"/>
  <c r="W168" i="2"/>
  <c r="AC168" i="2" s="1"/>
  <c r="N182" i="2"/>
  <c r="S212" i="2"/>
  <c r="S152" i="2"/>
  <c r="W102" i="2"/>
  <c r="N83" i="2"/>
  <c r="W221" i="2"/>
  <c r="AC221" i="2" s="1"/>
  <c r="W251" i="2"/>
  <c r="AC251" i="2" s="1"/>
  <c r="W198" i="2"/>
  <c r="AC198" i="2" s="1"/>
  <c r="U224" i="2"/>
  <c r="L277" i="2"/>
  <c r="V202" i="2"/>
  <c r="M202" i="2"/>
  <c r="M162" i="2"/>
  <c r="T152" i="2"/>
  <c r="W104" i="2"/>
  <c r="AC104" i="2" s="1"/>
  <c r="O95" i="2"/>
  <c r="U83" i="2"/>
  <c r="W38" i="2"/>
  <c r="X38" i="2" s="1"/>
  <c r="W29" i="2"/>
  <c r="W17" i="2"/>
  <c r="AC17" i="2" s="1"/>
  <c r="V33" i="2"/>
  <c r="V51" i="2" s="1"/>
  <c r="K192" i="2"/>
  <c r="W167" i="2"/>
  <c r="AC167" i="2" s="1"/>
  <c r="L172" i="2"/>
  <c r="U172" i="2"/>
  <c r="V142" i="2"/>
  <c r="W127" i="2"/>
  <c r="W129" i="2"/>
  <c r="AC129" i="2" s="1"/>
  <c r="W74" i="2"/>
  <c r="AC74" i="2" s="1"/>
  <c r="O83" i="2"/>
  <c r="M83" i="2"/>
  <c r="W60" i="2"/>
  <c r="S83" i="2"/>
  <c r="N33" i="2"/>
  <c r="N50" i="2" s="1"/>
  <c r="W275" i="2"/>
  <c r="AC275" i="2" s="1"/>
  <c r="W273" i="2"/>
  <c r="AC273" i="2" s="1"/>
  <c r="N224" i="2"/>
  <c r="W197" i="2"/>
  <c r="AC197" i="2" s="1"/>
  <c r="W272" i="2"/>
  <c r="AC272" i="2" s="1"/>
  <c r="W260" i="2"/>
  <c r="AC260" i="2" s="1"/>
  <c r="W246" i="2"/>
  <c r="M235" i="2"/>
  <c r="V224" i="2"/>
  <c r="Q192" i="2"/>
  <c r="N212" i="2"/>
  <c r="T182" i="2"/>
  <c r="S182" i="2"/>
  <c r="N142" i="2"/>
  <c r="W136" i="2"/>
  <c r="V162" i="2"/>
  <c r="Q108" i="2"/>
  <c r="K83" i="2"/>
  <c r="W20" i="2"/>
  <c r="AC20" i="2" s="1"/>
  <c r="W241" i="2"/>
  <c r="AC241" i="2" s="1"/>
  <c r="W268" i="2"/>
  <c r="AC268" i="2" s="1"/>
  <c r="W256" i="2"/>
  <c r="AC256" i="2" s="1"/>
  <c r="W233" i="2"/>
  <c r="N277" i="2"/>
  <c r="N235" i="2"/>
  <c r="W205" i="2"/>
  <c r="AC205" i="2" s="1"/>
  <c r="V212" i="2"/>
  <c r="P202" i="2"/>
  <c r="W186" i="2"/>
  <c r="AC186" i="2" s="1"/>
  <c r="U192" i="2"/>
  <c r="U152" i="2"/>
  <c r="O202" i="2"/>
  <c r="L162" i="2"/>
  <c r="W148" i="2"/>
  <c r="AC148" i="2" s="1"/>
  <c r="T132" i="2"/>
  <c r="M172" i="2"/>
  <c r="W120" i="2"/>
  <c r="AC120" i="2" s="1"/>
  <c r="W57" i="2"/>
  <c r="X57" i="2" s="1"/>
  <c r="W79" i="2"/>
  <c r="X79" i="2" s="1"/>
  <c r="T122" i="2"/>
  <c r="W58" i="2"/>
  <c r="W19" i="2"/>
  <c r="AC19" i="2" s="1"/>
  <c r="U277" i="2"/>
  <c r="W259" i="2"/>
  <c r="AC259" i="2" s="1"/>
  <c r="M277" i="2"/>
  <c r="W253" i="2"/>
  <c r="V277" i="2"/>
  <c r="L224" i="2"/>
  <c r="Q224" i="2"/>
  <c r="W191" i="2"/>
  <c r="P212" i="2"/>
  <c r="W249" i="2"/>
  <c r="AC249" i="2" s="1"/>
  <c r="W146" i="2"/>
  <c r="O172" i="2"/>
  <c r="V152" i="2"/>
  <c r="P182" i="2"/>
  <c r="T162" i="2"/>
  <c r="W137" i="2"/>
  <c r="AC137" i="2" s="1"/>
  <c r="W119" i="2"/>
  <c r="AC119" i="2" s="1"/>
  <c r="T83" i="2"/>
  <c r="W75" i="2"/>
  <c r="X75" i="2" s="1"/>
  <c r="W25" i="2"/>
  <c r="P33" i="2"/>
  <c r="P51" i="2" s="1"/>
  <c r="AD198" i="2"/>
  <c r="AD126" i="2"/>
  <c r="S51" i="2"/>
  <c r="S50" i="2"/>
  <c r="AD189" i="2"/>
  <c r="AD168" i="2"/>
  <c r="AD256" i="2"/>
  <c r="AD267" i="2"/>
  <c r="AD260" i="2"/>
  <c r="AD273" i="2"/>
  <c r="AD167" i="2"/>
  <c r="AD120" i="2"/>
  <c r="V50" i="2"/>
  <c r="AD254" i="2"/>
  <c r="AD241" i="2"/>
  <c r="W61" i="2"/>
  <c r="M44" i="2"/>
  <c r="W232" i="2"/>
  <c r="AC232" i="2" s="1"/>
  <c r="O224" i="2"/>
  <c r="W200" i="2"/>
  <c r="AC200" i="2" s="1"/>
  <c r="W190" i="2"/>
  <c r="AC190" i="2" s="1"/>
  <c r="W160" i="2"/>
  <c r="AC160" i="2" s="1"/>
  <c r="L202" i="2"/>
  <c r="U142" i="2"/>
  <c r="W101" i="2"/>
  <c r="AC101" i="2" s="1"/>
  <c r="W59" i="2"/>
  <c r="Q83" i="2"/>
  <c r="O122" i="2"/>
  <c r="W92" i="2"/>
  <c r="AC92" i="2" s="1"/>
  <c r="W125" i="2"/>
  <c r="AC125" i="2" s="1"/>
  <c r="K132" i="2"/>
  <c r="O132" i="2"/>
  <c r="P132" i="2"/>
  <c r="W80" i="2"/>
  <c r="N108" i="2"/>
  <c r="W37" i="2"/>
  <c r="W30" i="2"/>
  <c r="AC30" i="2" s="1"/>
  <c r="R33" i="2"/>
  <c r="AD197" i="2"/>
  <c r="S192" i="2"/>
  <c r="AD147" i="2"/>
  <c r="W121" i="2"/>
  <c r="AC121" i="2" s="1"/>
  <c r="W105" i="2"/>
  <c r="AC105" i="2" s="1"/>
  <c r="M50" i="2"/>
  <c r="M51" i="2"/>
  <c r="O50" i="2"/>
  <c r="O51" i="2"/>
  <c r="W270" i="2"/>
  <c r="AC270" i="2" s="1"/>
  <c r="W262" i="2"/>
  <c r="AC262" i="2" s="1"/>
  <c r="W240" i="2"/>
  <c r="AC240" i="2" s="1"/>
  <c r="K277" i="2"/>
  <c r="T277" i="2"/>
  <c r="T192" i="2"/>
  <c r="W222" i="2"/>
  <c r="AC222" i="2" s="1"/>
  <c r="W242" i="2"/>
  <c r="AC242" i="2" s="1"/>
  <c r="M152" i="2"/>
  <c r="W150" i="2"/>
  <c r="AC150" i="2" s="1"/>
  <c r="W149" i="2"/>
  <c r="AC149" i="2" s="1"/>
  <c r="W128" i="2"/>
  <c r="AC128" i="2" s="1"/>
  <c r="W118" i="2"/>
  <c r="AC118" i="2" s="1"/>
  <c r="W106" i="2"/>
  <c r="AC106" i="2" s="1"/>
  <c r="W171" i="2"/>
  <c r="AC171" i="2" s="1"/>
  <c r="U95" i="2"/>
  <c r="V132" i="2"/>
  <c r="W90" i="2"/>
  <c r="AC90" i="2" s="1"/>
  <c r="W55" i="2"/>
  <c r="W139" i="2"/>
  <c r="AC139" i="2" s="1"/>
  <c r="L108" i="2"/>
  <c r="V108" i="2"/>
  <c r="W26" i="2"/>
  <c r="AC26" i="2" s="1"/>
  <c r="W16" i="2"/>
  <c r="AC16" i="2" s="1"/>
  <c r="W31" i="2"/>
  <c r="AC31" i="2" s="1"/>
  <c r="W18" i="2"/>
  <c r="AC18" i="2" s="1"/>
  <c r="W15" i="2"/>
  <c r="AC15" i="2" s="1"/>
  <c r="AD116" i="2"/>
  <c r="W264" i="2"/>
  <c r="AC264" i="2" s="1"/>
  <c r="W250" i="2"/>
  <c r="AC250" i="2" s="1"/>
  <c r="W266" i="2"/>
  <c r="AC266" i="2" s="1"/>
  <c r="W255" i="2"/>
  <c r="AC255" i="2" s="1"/>
  <c r="O277" i="2"/>
  <c r="S277" i="2"/>
  <c r="Q235" i="2"/>
  <c r="W220" i="2"/>
  <c r="AC220" i="2" s="1"/>
  <c r="L192" i="2"/>
  <c r="W185" i="2"/>
  <c r="AC185" i="2" s="1"/>
  <c r="Q202" i="2"/>
  <c r="R192" i="2"/>
  <c r="W218" i="2"/>
  <c r="AC218" i="2" s="1"/>
  <c r="W180" i="2"/>
  <c r="AC180" i="2" s="1"/>
  <c r="Q182" i="2"/>
  <c r="P172" i="2"/>
  <c r="R152" i="2"/>
  <c r="W176" i="2"/>
  <c r="AC176" i="2" s="1"/>
  <c r="K162" i="2"/>
  <c r="W155" i="2"/>
  <c r="AC155" i="2" s="1"/>
  <c r="W151" i="2"/>
  <c r="AC151" i="2" s="1"/>
  <c r="O142" i="2"/>
  <c r="W145" i="2"/>
  <c r="AC145" i="2" s="1"/>
  <c r="W166" i="2"/>
  <c r="AC166" i="2" s="1"/>
  <c r="W159" i="2"/>
  <c r="AC159" i="2" s="1"/>
  <c r="W141" i="2"/>
  <c r="AC141" i="2" s="1"/>
  <c r="M95" i="2"/>
  <c r="W81" i="2"/>
  <c r="W73" i="2"/>
  <c r="AC73" i="2" s="1"/>
  <c r="K122" i="2"/>
  <c r="W115" i="2"/>
  <c r="AC115" i="2" s="1"/>
  <c r="M122" i="2"/>
  <c r="T108" i="2"/>
  <c r="AD20" i="2"/>
  <c r="W53" i="2"/>
  <c r="Y279" i="2"/>
  <c r="C23" i="1" s="1"/>
  <c r="P44" i="2"/>
  <c r="S44" i="2"/>
  <c r="W28" i="2"/>
  <c r="AC28" i="2" s="1"/>
  <c r="W258" i="2"/>
  <c r="AC258" i="2" s="1"/>
  <c r="W245" i="2"/>
  <c r="AC245" i="2" s="1"/>
  <c r="W247" i="2"/>
  <c r="AC247" i="2" s="1"/>
  <c r="W231" i="2"/>
  <c r="AC231" i="2" s="1"/>
  <c r="W244" i="2"/>
  <c r="AC244" i="2" s="1"/>
  <c r="R224" i="2"/>
  <c r="W207" i="2"/>
  <c r="AC207" i="2" s="1"/>
  <c r="W248" i="2"/>
  <c r="AC248" i="2" s="1"/>
  <c r="S172" i="2"/>
  <c r="W158" i="2"/>
  <c r="AC158" i="2" s="1"/>
  <c r="O182" i="2"/>
  <c r="W161" i="2"/>
  <c r="AC161" i="2" s="1"/>
  <c r="W177" i="2"/>
  <c r="AC177" i="2" s="1"/>
  <c r="S162" i="2"/>
  <c r="L142" i="2"/>
  <c r="K152" i="2"/>
  <c r="W156" i="2"/>
  <c r="AC156" i="2" s="1"/>
  <c r="S142" i="2"/>
  <c r="O152" i="2"/>
  <c r="W117" i="2"/>
  <c r="AC117" i="2" s="1"/>
  <c r="L83" i="2"/>
  <c r="W71" i="2"/>
  <c r="AC71" i="2" s="1"/>
  <c r="W103" i="2"/>
  <c r="AC103" i="2" s="1"/>
  <c r="R83" i="2"/>
  <c r="W40" i="2"/>
  <c r="S122" i="2"/>
  <c r="U122" i="2"/>
  <c r="R108" i="2"/>
  <c r="S95" i="2"/>
  <c r="R95" i="2"/>
  <c r="L132" i="2"/>
  <c r="Q132" i="2"/>
  <c r="W100" i="2"/>
  <c r="AC100" i="2" s="1"/>
  <c r="O108" i="2"/>
  <c r="R44" i="2"/>
  <c r="Q44" i="2"/>
  <c r="V44" i="2"/>
  <c r="K44" i="2"/>
  <c r="W36" i="2"/>
  <c r="AD186" i="2"/>
  <c r="AD104" i="2"/>
  <c r="Q33" i="2"/>
  <c r="W263" i="2"/>
  <c r="AC263" i="2" s="1"/>
  <c r="P277" i="2"/>
  <c r="W209" i="2"/>
  <c r="AC209" i="2" s="1"/>
  <c r="W208" i="2"/>
  <c r="AC208" i="2" s="1"/>
  <c r="K172" i="2"/>
  <c r="W165" i="2"/>
  <c r="AC165" i="2" s="1"/>
  <c r="W178" i="2"/>
  <c r="AC178" i="2" s="1"/>
  <c r="W130" i="2"/>
  <c r="AC130" i="2" s="1"/>
  <c r="N162" i="2"/>
  <c r="R162" i="2"/>
  <c r="T142" i="2"/>
  <c r="P142" i="2"/>
  <c r="R122" i="2"/>
  <c r="W91" i="2"/>
  <c r="AC91" i="2" s="1"/>
  <c r="K95" i="2"/>
  <c r="W88" i="2"/>
  <c r="AC88" i="2" s="1"/>
  <c r="R132" i="2"/>
  <c r="K108" i="2"/>
  <c r="Q95" i="2"/>
  <c r="W63" i="2"/>
  <c r="W41" i="2"/>
  <c r="AD19" i="2"/>
  <c r="W24" i="2"/>
  <c r="AC24" i="2" s="1"/>
  <c r="N44" i="2"/>
  <c r="T44" i="2"/>
  <c r="K33" i="2"/>
  <c r="AD219" i="2"/>
  <c r="Q122" i="2"/>
  <c r="W42" i="2"/>
  <c r="AD17" i="2"/>
  <c r="W271" i="2"/>
  <c r="AC271" i="2" s="1"/>
  <c r="W252" i="2"/>
  <c r="AC252" i="2" s="1"/>
  <c r="W230" i="2"/>
  <c r="AC230" i="2" s="1"/>
  <c r="K235" i="2"/>
  <c r="T235" i="2"/>
  <c r="S224" i="2"/>
  <c r="R235" i="2"/>
  <c r="R212" i="2"/>
  <c r="W188" i="2"/>
  <c r="AC188" i="2" s="1"/>
  <c r="W211" i="2"/>
  <c r="AC211" i="2" s="1"/>
  <c r="W210" i="2"/>
  <c r="AC210" i="2" s="1"/>
  <c r="W187" i="2"/>
  <c r="AC187" i="2" s="1"/>
  <c r="W199" i="2"/>
  <c r="AC199" i="2" s="1"/>
  <c r="R182" i="2"/>
  <c r="W181" i="2"/>
  <c r="AC181" i="2" s="1"/>
  <c r="R172" i="2"/>
  <c r="W206" i="2"/>
  <c r="AC206" i="2" s="1"/>
  <c r="M212" i="2"/>
  <c r="Q212" i="2"/>
  <c r="W157" i="2"/>
  <c r="AC157" i="2" s="1"/>
  <c r="W175" i="2"/>
  <c r="AC175" i="2" s="1"/>
  <c r="W170" i="2"/>
  <c r="AC170" i="2" s="1"/>
  <c r="W135" i="2"/>
  <c r="AC135" i="2" s="1"/>
  <c r="W62" i="2"/>
  <c r="W54" i="2"/>
  <c r="S108" i="2"/>
  <c r="T95" i="2"/>
  <c r="P122" i="2"/>
  <c r="N122" i="2"/>
  <c r="W93" i="2"/>
  <c r="AC93" i="2" s="1"/>
  <c r="N132" i="2"/>
  <c r="M132" i="2"/>
  <c r="W72" i="2"/>
  <c r="AC72" i="2" s="1"/>
  <c r="M108" i="2"/>
  <c r="P108" i="2"/>
  <c r="P95" i="2"/>
  <c r="W27" i="2"/>
  <c r="AC27" i="2" s="1"/>
  <c r="T33" i="2"/>
  <c r="L44" i="2"/>
  <c r="K202" i="2"/>
  <c r="W195" i="2"/>
  <c r="AC195" i="2" s="1"/>
  <c r="W269" i="2"/>
  <c r="AC269" i="2" s="1"/>
  <c r="Q277" i="2"/>
  <c r="S235" i="2"/>
  <c r="W217" i="2"/>
  <c r="AC217" i="2" s="1"/>
  <c r="K224" i="2"/>
  <c r="R277" i="2"/>
  <c r="S202" i="2"/>
  <c r="W179" i="2"/>
  <c r="AC179" i="2" s="1"/>
  <c r="W201" i="2"/>
  <c r="AC201" i="2" s="1"/>
  <c r="W169" i="2"/>
  <c r="AC169" i="2" s="1"/>
  <c r="K182" i="2"/>
  <c r="L152" i="2"/>
  <c r="Q142" i="2"/>
  <c r="AD129" i="2"/>
  <c r="W131" i="2"/>
  <c r="AC131" i="2" s="1"/>
  <c r="K142" i="2"/>
  <c r="W89" i="2"/>
  <c r="AC89" i="2" s="1"/>
  <c r="W65" i="2"/>
  <c r="AC65" i="2" s="1"/>
  <c r="V95" i="2"/>
  <c r="L95" i="2"/>
  <c r="W64" i="2"/>
  <c r="W56" i="2"/>
  <c r="L122" i="2"/>
  <c r="V122" i="2"/>
  <c r="W78" i="2"/>
  <c r="S132" i="2"/>
  <c r="U132" i="2"/>
  <c r="U108" i="2"/>
  <c r="U33" i="2"/>
  <c r="L33" i="2"/>
  <c r="AC14" i="2"/>
  <c r="U44" i="2"/>
  <c r="W39" i="2"/>
  <c r="W23" i="2"/>
  <c r="AC23" i="2" s="1"/>
  <c r="AC81" i="2" l="1"/>
  <c r="X81" i="2"/>
  <c r="AC77" i="2"/>
  <c r="X77" i="2"/>
  <c r="AD77" i="2" s="1"/>
  <c r="AC80" i="2"/>
  <c r="X80" i="2"/>
  <c r="AC78" i="2"/>
  <c r="X78" i="2"/>
  <c r="AD78" i="2" s="1"/>
  <c r="AC76" i="2"/>
  <c r="X76" i="2"/>
  <c r="AC58" i="2"/>
  <c r="X58" i="2"/>
  <c r="AC53" i="2"/>
  <c r="X53" i="2"/>
  <c r="AC63" i="2"/>
  <c r="X63" i="2"/>
  <c r="AC61" i="2"/>
  <c r="X61" i="2"/>
  <c r="AC59" i="2"/>
  <c r="X59" i="2"/>
  <c r="AC62" i="2"/>
  <c r="X62" i="2"/>
  <c r="AC60" i="2"/>
  <c r="X60" i="2"/>
  <c r="AD60" i="2" s="1"/>
  <c r="AC64" i="2"/>
  <c r="X64" i="2"/>
  <c r="AC54" i="2"/>
  <c r="X54" i="2"/>
  <c r="AD54" i="2" s="1"/>
  <c r="AC56" i="2"/>
  <c r="X56" i="2"/>
  <c r="AC55" i="2"/>
  <c r="X55" i="2"/>
  <c r="AC39" i="2"/>
  <c r="X39" i="2"/>
  <c r="AC37" i="2"/>
  <c r="X37" i="2"/>
  <c r="AC42" i="2"/>
  <c r="X42" i="2"/>
  <c r="AD42" i="2" s="1"/>
  <c r="AC41" i="2"/>
  <c r="X41" i="2"/>
  <c r="AC36" i="2"/>
  <c r="X36" i="2"/>
  <c r="AC40" i="2"/>
  <c r="X40" i="2"/>
  <c r="P226" i="2"/>
  <c r="AD148" i="2"/>
  <c r="AD76" i="2"/>
  <c r="AD259" i="2"/>
  <c r="AD58" i="2"/>
  <c r="AD251" i="2"/>
  <c r="S226" i="2"/>
  <c r="AD74" i="2"/>
  <c r="AA279" i="2"/>
  <c r="C24" i="1" s="1"/>
  <c r="AD221" i="2"/>
  <c r="AD205" i="2"/>
  <c r="AD268" i="2"/>
  <c r="U226" i="2"/>
  <c r="M214" i="2"/>
  <c r="AD272" i="2"/>
  <c r="T226" i="2"/>
  <c r="AD249" i="2"/>
  <c r="AD119" i="2"/>
  <c r="M226" i="2"/>
  <c r="AD127" i="2"/>
  <c r="AC127" i="2"/>
  <c r="N51" i="2"/>
  <c r="AD137" i="2"/>
  <c r="AD25" i="2"/>
  <c r="AC25" i="2"/>
  <c r="AD253" i="2"/>
  <c r="AC253" i="2"/>
  <c r="AD57" i="2"/>
  <c r="AC57" i="2"/>
  <c r="AD233" i="2"/>
  <c r="AC233" i="2"/>
  <c r="AD136" i="2"/>
  <c r="AC136" i="2"/>
  <c r="AD246" i="2"/>
  <c r="AC246" i="2"/>
  <c r="AD140" i="2"/>
  <c r="AD265" i="2"/>
  <c r="AD275" i="2"/>
  <c r="AD75" i="2"/>
  <c r="AC75" i="2"/>
  <c r="AD146" i="2"/>
  <c r="AC146" i="2"/>
  <c r="AD138" i="2"/>
  <c r="AC138" i="2"/>
  <c r="AD257" i="2"/>
  <c r="AD196" i="2"/>
  <c r="P50" i="2"/>
  <c r="AD29" i="2"/>
  <c r="AC29" i="2"/>
  <c r="AD243" i="2"/>
  <c r="AC243" i="2"/>
  <c r="AD38" i="2"/>
  <c r="AC38" i="2"/>
  <c r="AD191" i="2"/>
  <c r="AC191" i="2"/>
  <c r="V214" i="2"/>
  <c r="V226" i="2" s="1"/>
  <c r="AD79" i="2"/>
  <c r="AC79" i="2"/>
  <c r="AD102" i="2"/>
  <c r="AC102" i="2"/>
  <c r="AD274" i="2"/>
  <c r="AC274" i="2"/>
  <c r="AD261" i="2"/>
  <c r="AC261" i="2"/>
  <c r="S214" i="2"/>
  <c r="K214" i="2"/>
  <c r="K226" i="2" s="1"/>
  <c r="R214" i="2"/>
  <c r="R226" i="2" s="1"/>
  <c r="P214" i="2"/>
  <c r="O214" i="2"/>
  <c r="O226" i="2" s="1"/>
  <c r="N214" i="2"/>
  <c r="N226" i="2" s="1"/>
  <c r="Q214" i="2"/>
  <c r="Q226" i="2" s="1"/>
  <c r="T214" i="2"/>
  <c r="U214" i="2"/>
  <c r="L214" i="2"/>
  <c r="L226" i="2" s="1"/>
  <c r="AD161" i="2"/>
  <c r="AD145" i="2"/>
  <c r="W152" i="2"/>
  <c r="W192" i="2"/>
  <c r="AD185" i="2"/>
  <c r="AD201" i="2"/>
  <c r="AD27" i="2"/>
  <c r="AD93" i="2"/>
  <c r="AD63" i="2"/>
  <c r="AD208" i="2"/>
  <c r="AD71" i="2"/>
  <c r="W83" i="2"/>
  <c r="AD53" i="2"/>
  <c r="AD180" i="2"/>
  <c r="O52" i="2"/>
  <c r="O67" i="2" s="1"/>
  <c r="AD90" i="2"/>
  <c r="AD150" i="2"/>
  <c r="AD61" i="2"/>
  <c r="AD23" i="2"/>
  <c r="T51" i="2"/>
  <c r="T50" i="2"/>
  <c r="AD187" i="2"/>
  <c r="AD178" i="2"/>
  <c r="AD248" i="2"/>
  <c r="D23" i="1"/>
  <c r="AD26" i="2"/>
  <c r="W277" i="2"/>
  <c r="C21" i="1" s="1"/>
  <c r="AD240" i="2"/>
  <c r="AD92" i="2"/>
  <c r="L51" i="2"/>
  <c r="L50" i="2"/>
  <c r="AD269" i="2"/>
  <c r="AD206" i="2"/>
  <c r="AD210" i="2"/>
  <c r="AD230" i="2"/>
  <c r="W235" i="2"/>
  <c r="C20" i="1" s="1"/>
  <c r="AD209" i="2"/>
  <c r="Q52" i="2"/>
  <c r="Q46" i="2"/>
  <c r="AD207" i="2"/>
  <c r="AD258" i="2"/>
  <c r="AD28" i="2"/>
  <c r="W122" i="2"/>
  <c r="AD115" i="2"/>
  <c r="AD171" i="2"/>
  <c r="AD101" i="2"/>
  <c r="AD160" i="2"/>
  <c r="AD157" i="2"/>
  <c r="W95" i="2"/>
  <c r="AD88" i="2"/>
  <c r="AD231" i="2"/>
  <c r="AD245" i="2"/>
  <c r="AD264" i="2"/>
  <c r="AD55" i="2"/>
  <c r="AD149" i="2"/>
  <c r="AD200" i="2"/>
  <c r="AD39" i="2"/>
  <c r="U50" i="2"/>
  <c r="U51" i="2"/>
  <c r="AD56" i="2"/>
  <c r="AD65" i="2"/>
  <c r="W202" i="2"/>
  <c r="AD195" i="2"/>
  <c r="AD170" i="2"/>
  <c r="AD211" i="2"/>
  <c r="K51" i="2"/>
  <c r="R52" i="2"/>
  <c r="R46" i="2"/>
  <c r="AD117" i="2"/>
  <c r="S52" i="2"/>
  <c r="S67" i="2" s="1"/>
  <c r="S46" i="2"/>
  <c r="AD176" i="2"/>
  <c r="AD15" i="2"/>
  <c r="AD242" i="2"/>
  <c r="AD262" i="2"/>
  <c r="AD80" i="2"/>
  <c r="AD40" i="2"/>
  <c r="AD64" i="2"/>
  <c r="T52" i="2"/>
  <c r="T46" i="2"/>
  <c r="AD141" i="2"/>
  <c r="AD18" i="2"/>
  <c r="AD106" i="2"/>
  <c r="AD30" i="2"/>
  <c r="W33" i="2"/>
  <c r="AD14" i="2"/>
  <c r="AD169" i="2"/>
  <c r="AD89" i="2"/>
  <c r="AD179" i="2"/>
  <c r="AD181" i="2"/>
  <c r="W44" i="2"/>
  <c r="AC44" i="2" s="1"/>
  <c r="AD36" i="2"/>
  <c r="AD158" i="2"/>
  <c r="AD151" i="2"/>
  <c r="AD270" i="2"/>
  <c r="U52" i="2"/>
  <c r="U46" i="2"/>
  <c r="AD217" i="2"/>
  <c r="W224" i="2"/>
  <c r="L52" i="2"/>
  <c r="L46" i="2"/>
  <c r="AD72" i="2"/>
  <c r="W142" i="2"/>
  <c r="AD135" i="2"/>
  <c r="AD252" i="2"/>
  <c r="N52" i="2"/>
  <c r="N67" i="2" s="1"/>
  <c r="N46" i="2"/>
  <c r="AD130" i="2"/>
  <c r="AD263" i="2"/>
  <c r="K52" i="2"/>
  <c r="K46" i="2"/>
  <c r="AD81" i="2"/>
  <c r="AD159" i="2"/>
  <c r="AD255" i="2"/>
  <c r="AD118" i="2"/>
  <c r="AD37" i="2"/>
  <c r="AD190" i="2"/>
  <c r="AD100" i="2"/>
  <c r="W108" i="2"/>
  <c r="AD62" i="2"/>
  <c r="AD41" i="2"/>
  <c r="W172" i="2"/>
  <c r="AD165" i="2"/>
  <c r="AD73" i="2"/>
  <c r="AD218" i="2"/>
  <c r="AD131" i="2"/>
  <c r="W182" i="2"/>
  <c r="AD175" i="2"/>
  <c r="AD199" i="2"/>
  <c r="AD188" i="2"/>
  <c r="AD91" i="2"/>
  <c r="Q51" i="2"/>
  <c r="Q50" i="2"/>
  <c r="P52" i="2"/>
  <c r="P67" i="2" s="1"/>
  <c r="P46" i="2"/>
  <c r="AD166" i="2"/>
  <c r="W162" i="2"/>
  <c r="AD155" i="2"/>
  <c r="AD266" i="2"/>
  <c r="AD31" i="2"/>
  <c r="AD128" i="2"/>
  <c r="AD105" i="2"/>
  <c r="AD59" i="2"/>
  <c r="W212" i="2"/>
  <c r="AD271" i="2"/>
  <c r="AD24" i="2"/>
  <c r="V52" i="2"/>
  <c r="V67" i="2" s="1"/>
  <c r="V46" i="2"/>
  <c r="AD103" i="2"/>
  <c r="AD156" i="2"/>
  <c r="AD177" i="2"/>
  <c r="AD244" i="2"/>
  <c r="AD247" i="2"/>
  <c r="AD220" i="2"/>
  <c r="AD250" i="2"/>
  <c r="AD16" i="2"/>
  <c r="AD139" i="2"/>
  <c r="AD222" i="2"/>
  <c r="AD121" i="2"/>
  <c r="R51" i="2"/>
  <c r="R50" i="2"/>
  <c r="R67" i="2" s="1"/>
  <c r="AD125" i="2"/>
  <c r="W132" i="2"/>
  <c r="AD232" i="2"/>
  <c r="M52" i="2"/>
  <c r="M67" i="2" s="1"/>
  <c r="M46" i="2"/>
  <c r="D24" i="1" l="1"/>
  <c r="C9" i="1"/>
  <c r="AC122" i="2"/>
  <c r="C19" i="1"/>
  <c r="AC224" i="2"/>
  <c r="AC277" i="2"/>
  <c r="AC162" i="2"/>
  <c r="C13" i="1"/>
  <c r="AC202" i="2"/>
  <c r="C17" i="1"/>
  <c r="AC182" i="2"/>
  <c r="C15" i="1"/>
  <c r="AC108" i="2"/>
  <c r="C7" i="1"/>
  <c r="C5" i="1"/>
  <c r="AC83" i="2"/>
  <c r="AD33" i="2"/>
  <c r="AC33" i="2"/>
  <c r="AC192" i="2"/>
  <c r="C16" i="1"/>
  <c r="AC142" i="2"/>
  <c r="C11" i="1"/>
  <c r="AC152" i="2"/>
  <c r="C12" i="1"/>
  <c r="AC172" i="2"/>
  <c r="C14" i="1"/>
  <c r="AC132" i="2"/>
  <c r="C10" i="1"/>
  <c r="AC212" i="2"/>
  <c r="C18" i="1"/>
  <c r="D18" i="1"/>
  <c r="C6" i="1"/>
  <c r="AC95" i="2"/>
  <c r="AC235" i="2"/>
  <c r="S279" i="2"/>
  <c r="O279" i="2"/>
  <c r="N279" i="2"/>
  <c r="K67" i="2"/>
  <c r="K279" i="2" s="1"/>
  <c r="W50" i="2"/>
  <c r="AC50" i="2" s="1"/>
  <c r="W52" i="2"/>
  <c r="W51" i="2"/>
  <c r="AC51" i="2" s="1"/>
  <c r="R279" i="2"/>
  <c r="M279" i="2"/>
  <c r="V279" i="2"/>
  <c r="W214" i="2"/>
  <c r="W226" i="2" s="1"/>
  <c r="AD212" i="2"/>
  <c r="U67" i="2"/>
  <c r="U279" i="2" s="1"/>
  <c r="L67" i="2"/>
  <c r="L279" i="2" s="1"/>
  <c r="P279" i="2"/>
  <c r="Q67" i="2"/>
  <c r="Q279" i="2" s="1"/>
  <c r="W46" i="2"/>
  <c r="AD44" i="2"/>
  <c r="T67" i="2"/>
  <c r="T279" i="2" s="1"/>
  <c r="AC52" i="2" l="1"/>
  <c r="X52" i="2"/>
  <c r="C8" i="1"/>
  <c r="AD277" i="2"/>
  <c r="D21" i="1"/>
  <c r="AD235" i="2"/>
  <c r="D20" i="1"/>
  <c r="D15" i="1"/>
  <c r="AD182" i="2"/>
  <c r="AD132" i="2"/>
  <c r="D10" i="1"/>
  <c r="D11" i="1"/>
  <c r="AD142" i="2"/>
  <c r="D5" i="1"/>
  <c r="AD83" i="2"/>
  <c r="AD152" i="2"/>
  <c r="D12" i="1"/>
  <c r="D6" i="1"/>
  <c r="AD95" i="2"/>
  <c r="AD202" i="2"/>
  <c r="D17" i="1"/>
  <c r="D19" i="1"/>
  <c r="AD224" i="2"/>
  <c r="AD214" i="2"/>
  <c r="AC214" i="2"/>
  <c r="AD172" i="2"/>
  <c r="D14" i="1"/>
  <c r="AD192" i="2"/>
  <c r="D16" i="1"/>
  <c r="AD108" i="2"/>
  <c r="D7" i="1"/>
  <c r="C3" i="1"/>
  <c r="AC46" i="2"/>
  <c r="AD162" i="2"/>
  <c r="D13" i="1"/>
  <c r="AD122" i="2"/>
  <c r="D9" i="1"/>
  <c r="AD51" i="2"/>
  <c r="AD52" i="2"/>
  <c r="W67" i="2"/>
  <c r="AD50" i="2"/>
  <c r="D8" i="1" l="1"/>
  <c r="AD46" i="2"/>
  <c r="D3" i="1"/>
  <c r="AD226" i="2"/>
  <c r="AC226" i="2"/>
  <c r="C4" i="1"/>
  <c r="C22" i="1" s="1"/>
  <c r="AC67" i="2"/>
  <c r="W279" i="2"/>
  <c r="C28" i="1" l="1"/>
  <c r="C27" i="1"/>
  <c r="AD279" i="2"/>
  <c r="AC279" i="2"/>
  <c r="D4" i="1"/>
  <c r="D22" i="1" s="1"/>
  <c r="AD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Z2" authorId="0" shapeId="0" xr:uid="{AF50D08D-17CB-4F2A-8625-846425F3E5C3}">
      <text>
        <r>
          <rPr>
            <sz val="11"/>
            <color theme="1"/>
            <rFont val="Arial"/>
            <family val="2"/>
          </rPr>
          <t xml:space="preserve">
Exchange rate derived from Oanda on the 28th July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6" authorId="0" shapeId="0" xr:uid="{290E98A9-182F-4CED-BAA3-1FC26CE28B09}">
      <text>
        <r>
          <rPr>
            <sz val="11"/>
            <color theme="1"/>
            <rFont val="Arial"/>
          </rPr>
          <t>======
ID#AAAALD80V0k
Carly Schmidt    (2021-01-07 09:31:49)
Unit Cost greater than or equal to $5,000</t>
        </r>
      </text>
    </comment>
  </commentList>
</comments>
</file>

<file path=xl/sharedStrings.xml><?xml version="1.0" encoding="utf-8"?>
<sst xmlns="http://schemas.openxmlformats.org/spreadsheetml/2006/main" count="558" uniqueCount="208">
  <si>
    <t>Line Item</t>
  </si>
  <si>
    <t>Total (NGN)</t>
  </si>
  <si>
    <t>Total (USD)</t>
  </si>
  <si>
    <t>Personnel</t>
  </si>
  <si>
    <t>Fringe Benefits</t>
  </si>
  <si>
    <t xml:space="preserve">Travel </t>
  </si>
  <si>
    <t>Equipment</t>
  </si>
  <si>
    <t>Supplies</t>
  </si>
  <si>
    <t>Contractual:</t>
  </si>
  <si>
    <t>Consultants</t>
  </si>
  <si>
    <t>Construction</t>
  </si>
  <si>
    <t>Other</t>
  </si>
  <si>
    <t>Total Budget</t>
  </si>
  <si>
    <t>Applicant's Contribution</t>
  </si>
  <si>
    <t>RRA Contribution</t>
  </si>
  <si>
    <t>Indicators (%)</t>
  </si>
  <si>
    <t>Organization name:</t>
  </si>
  <si>
    <t>Country/Region:</t>
  </si>
  <si>
    <t>Inflation Factor</t>
  </si>
  <si>
    <t>Project Name:</t>
  </si>
  <si>
    <t>Employee remunaration increments</t>
  </si>
  <si>
    <t>Performance period:</t>
  </si>
  <si>
    <t>Year 1</t>
  </si>
  <si>
    <t>APPLICANT'S CONTRIBUTION (NGN)</t>
  </si>
  <si>
    <t>APPLICANT'S CONTRIBUTION (USD)</t>
  </si>
  <si>
    <t>RRA CONTRIBUTION (NGN)</t>
  </si>
  <si>
    <t>RRA CONTRIBUTION (USD)</t>
  </si>
  <si>
    <t>FX</t>
  </si>
  <si>
    <t>&lt;insert start and end dates&gt;</t>
  </si>
  <si>
    <t>Description</t>
  </si>
  <si>
    <t>Objective</t>
  </si>
  <si>
    <t>Outcome</t>
  </si>
  <si>
    <t>Budget Category</t>
  </si>
  <si>
    <t>Level of Effort (%)</t>
  </si>
  <si>
    <t>FTE/Units</t>
  </si>
  <si>
    <t>Unit Cost (NGN)</t>
  </si>
  <si>
    <t>Total Cost</t>
  </si>
  <si>
    <t>Jan</t>
  </si>
  <si>
    <t>Feb</t>
  </si>
  <si>
    <t>Mar</t>
  </si>
  <si>
    <t>Apr</t>
  </si>
  <si>
    <t>May</t>
  </si>
  <si>
    <t>Jun</t>
  </si>
  <si>
    <t>Jul</t>
  </si>
  <si>
    <t>Aug</t>
  </si>
  <si>
    <t>Sep</t>
  </si>
  <si>
    <t>Oct</t>
  </si>
  <si>
    <t>Nov</t>
  </si>
  <si>
    <t>Dec</t>
  </si>
  <si>
    <t>Check (NGN)</t>
  </si>
  <si>
    <t>Check (USD)</t>
  </si>
  <si>
    <t>PERSONNEL</t>
  </si>
  <si>
    <t>National Staff</t>
  </si>
  <si>
    <t>Program Staff</t>
  </si>
  <si>
    <t>xxxxxx</t>
  </si>
  <si>
    <t>Operations Staff</t>
  </si>
  <si>
    <t>SUBTOTAL NATIONAL STAFF</t>
  </si>
  <si>
    <t>Expartriate Staff</t>
  </si>
  <si>
    <t>SUBTOTAL EXPARTRIATE STAFF</t>
  </si>
  <si>
    <t>TOTAL PERSONNEL</t>
  </si>
  <si>
    <t>FRINGE BENFITS</t>
  </si>
  <si>
    <t>Benefits - National Staff</t>
  </si>
  <si>
    <t>Severance Pay - National Staff</t>
  </si>
  <si>
    <t>Pooled Benefits - Expatriates &amp; HQ Staff</t>
  </si>
  <si>
    <t>Shipping of Household Goods</t>
  </si>
  <si>
    <t>Relocation Allowances</t>
  </si>
  <si>
    <t>Storage Reimbursement - Expat Staff</t>
  </si>
  <si>
    <t>Dependent Education - Expatriate Staff</t>
  </si>
  <si>
    <t>Host Country Taxes - Expatriate Staff</t>
  </si>
  <si>
    <t>Hardship Allowance - Expatriate Staff</t>
  </si>
  <si>
    <t>R&amp;R Allowances - Expatriate Staff</t>
  </si>
  <si>
    <t>Relocation Travel</t>
  </si>
  <si>
    <t>Benefits Related Travel</t>
  </si>
  <si>
    <t>Other Benefits - Expatriate</t>
  </si>
  <si>
    <t>Housing - Individual and Shared</t>
  </si>
  <si>
    <t>Housing - Guesthouse</t>
  </si>
  <si>
    <t>Employee Training</t>
  </si>
  <si>
    <t>TOTAL FRINGE BENEFITS</t>
  </si>
  <si>
    <t>TRAVEL</t>
  </si>
  <si>
    <t>Domestic Airfare</t>
  </si>
  <si>
    <t>Road Transport (Local)</t>
  </si>
  <si>
    <t>Hotel (Local)</t>
  </si>
  <si>
    <t>Travel Expenses - Per diem | Meals | Incidentals (Local)</t>
  </si>
  <si>
    <t>International Airfare</t>
  </si>
  <si>
    <t>Hotel (International)</t>
  </si>
  <si>
    <t>Road Transport (International)</t>
  </si>
  <si>
    <t>ravel Expenses - Per diem | Meals | Incidentals (International)</t>
  </si>
  <si>
    <t>International Airfares - Consultants</t>
  </si>
  <si>
    <t>International Travel Expenses - Consultants</t>
  </si>
  <si>
    <t>Visa</t>
  </si>
  <si>
    <t>TOTAL TRAVEL</t>
  </si>
  <si>
    <t>EQUIPMENT</t>
  </si>
  <si>
    <t>General Equipmnet ≥ $5000</t>
  </si>
  <si>
    <t>TOTAL EQUIPMENT</t>
  </si>
  <si>
    <t>SUPPLIES</t>
  </si>
  <si>
    <r>
      <t xml:space="preserve">General Equipmnet </t>
    </r>
    <r>
      <rPr>
        <b/>
        <sz val="11"/>
        <color theme="1"/>
        <rFont val="Calibri"/>
      </rPr>
      <t>&lt;</t>
    </r>
    <r>
      <rPr>
        <b/>
        <i/>
        <sz val="11"/>
        <color theme="1"/>
        <rFont val="Arial"/>
      </rPr>
      <t xml:space="preserve"> $5000</t>
    </r>
  </si>
  <si>
    <t>TOTAL SUPPLIES</t>
  </si>
  <si>
    <t>CONTRACTUAL</t>
  </si>
  <si>
    <t>Program Activities</t>
  </si>
  <si>
    <t>Activity 1: &lt;insert activity description&gt;</t>
  </si>
  <si>
    <t>Subtotal Activity 1</t>
  </si>
  <si>
    <t>Activity 2: &lt;insert activity description&gt;</t>
  </si>
  <si>
    <t>Subtotal Activity 2</t>
  </si>
  <si>
    <t>Activity 3: &lt;insert activity description&gt;</t>
  </si>
  <si>
    <t>Subtotal Activity 3</t>
  </si>
  <si>
    <t>Activity 4: &lt;insert activity description&gt;</t>
  </si>
  <si>
    <t>Subtotal Activity 4</t>
  </si>
  <si>
    <t>Activity 5: &lt;insert activity description&gt;</t>
  </si>
  <si>
    <t>Subtotal Activity 5</t>
  </si>
  <si>
    <t>Activity 6: &lt;insert activity description&gt;</t>
  </si>
  <si>
    <t>Subtotal Activity 6</t>
  </si>
  <si>
    <t>Activity 7: &lt;insert activity description&gt;</t>
  </si>
  <si>
    <t>Subtotal Activity 7</t>
  </si>
  <si>
    <t>Activity 8: &lt;insert activity description&gt;</t>
  </si>
  <si>
    <t>Subtotal Activity 8</t>
  </si>
  <si>
    <t>Activity 9: &lt;insert activity description&gt;</t>
  </si>
  <si>
    <t>Subtotal Activity 9</t>
  </si>
  <si>
    <t>Activity 10: &lt;insert activity description&gt;</t>
  </si>
  <si>
    <t>Subtotal Activity 10</t>
  </si>
  <si>
    <t>SUBTOTAL PROGRAM ACTIVITIES</t>
  </si>
  <si>
    <t>SUBTOTAL CONSULTANTS</t>
  </si>
  <si>
    <t>TOTAL CONTRACTUAL</t>
  </si>
  <si>
    <t>CONSTRUCTION</t>
  </si>
  <si>
    <t>TOTAL CONSTRUCTION</t>
  </si>
  <si>
    <t>OTHERS</t>
  </si>
  <si>
    <t>TOTAL OTHERS</t>
  </si>
  <si>
    <t>TOTAL BUDGET</t>
  </si>
  <si>
    <t>General Instructions</t>
  </si>
  <si>
    <r>
      <rPr>
        <b/>
        <sz val="10"/>
        <color rgb="FFFF0000"/>
        <rFont val="Calibri"/>
      </rPr>
      <t>Do not delete sheets, rows or columns while preparing the budget!</t>
    </r>
    <r>
      <rPr>
        <sz val="10"/>
        <color rgb="FFFF0000"/>
        <rFont val="Calibri"/>
      </rPr>
      <t xml:space="preserve">  </t>
    </r>
    <r>
      <rPr>
        <sz val="10"/>
        <color rgb="FFFF0000"/>
        <rFont val="Calibri"/>
      </rPr>
      <t xml:space="preserve">When the full application budget is final, Mercy Corps will hide or delete rows, columns and worksheets as need.  Columns that are not used for the budget should always be hidden, NOT deleted. </t>
    </r>
  </si>
  <si>
    <t>Do not enter data in any cell shaded black!</t>
  </si>
  <si>
    <r>
      <rPr>
        <sz val="10"/>
        <color theme="1"/>
        <rFont val="Calibri"/>
      </rPr>
      <t>The following fringe benefits;</t>
    </r>
    <r>
      <rPr>
        <b/>
        <sz val="10"/>
        <color theme="1"/>
        <rFont val="Calibri"/>
      </rPr>
      <t xml:space="preserve"> Benefits - National Staff, Severance Pay - National Staff and Pooled Benefits - Expatriates &amp; HQ Staf</t>
    </r>
    <r>
      <rPr>
        <sz val="10"/>
        <color theme="1"/>
        <rFont val="Calibri"/>
      </rPr>
      <t>f, are estimated as a percentage (%) of the appropriate salaries. Hence only enter the estimated percentage under LOE for these budget lines.</t>
    </r>
  </si>
  <si>
    <r>
      <rPr>
        <b/>
        <sz val="10"/>
        <color rgb="FFFF0000"/>
        <rFont val="Calibri"/>
      </rPr>
      <t>Do not add columns (additional rows could be inserted if required) to the worksheet.</t>
    </r>
    <r>
      <rPr>
        <b/>
        <sz val="10"/>
        <color rgb="FFFF0000"/>
        <rFont val="Calibri"/>
      </rPr>
      <t xml:space="preserve"> </t>
    </r>
    <r>
      <rPr>
        <sz val="10"/>
        <color rgb="FFFF0000"/>
        <rFont val="Calibri"/>
      </rPr>
      <t>If your budget spans more that two calendar years, kindly contact Mercy Corps for an adjustmnet to the template.</t>
    </r>
  </si>
  <si>
    <t>Complete the Narrative Sheet for each budget line item</t>
  </si>
  <si>
    <t>Completing the Budget Header</t>
  </si>
  <si>
    <t>Enter the information for each header row in each yellow highlighted cell. Once an entry has been made, the cell will no longer be highlighted yellow.</t>
  </si>
  <si>
    <t>Example:</t>
  </si>
  <si>
    <t>Entering Local Currency Conversion</t>
  </si>
  <si>
    <t>Enter the estimated conversion rate from local currency to USD in cell "AU6" shaded yellow. The conversion rate will be applied to the local currency amounts totals for year1, year2 and all years total of the budget only.</t>
  </si>
  <si>
    <t>Entering Inflation Factors</t>
  </si>
  <si>
    <t>Enter the estimated Inflation Factors for the type of expense in cells "T3" and "T4".  The percentage will be applied to the unit cost for year2.</t>
  </si>
  <si>
    <t>Note - For costs that are first budgeted in year two or later, an initial unit cost needs to be included in year one for the inflation factor to be automatically calculated.</t>
  </si>
  <si>
    <r>
      <rPr>
        <b/>
        <sz val="10"/>
        <color theme="1"/>
        <rFont val="Calibri"/>
      </rPr>
      <t xml:space="preserve">Cost Inflation Factor:                           </t>
    </r>
    <r>
      <rPr>
        <sz val="10"/>
        <color theme="1"/>
        <rFont val="Calibri"/>
      </rPr>
      <t xml:space="preserve"> Inflation Factor is applied to certain expense categories.  Other categories do not automatically calculate an increased unit cost for inflation.  Care should be taken when preparing the budget to ensure that cost inflation is applied to each applicable cost.</t>
    </r>
  </si>
  <si>
    <r>
      <rPr>
        <b/>
        <sz val="10"/>
        <color theme="1"/>
        <rFont val="Calibri"/>
      </rPr>
      <t xml:space="preserve">Employee remunaration increments:  </t>
    </r>
    <r>
      <rPr>
        <sz val="10"/>
        <color theme="1"/>
        <rFont val="Calibri"/>
      </rPr>
      <t>Inflation Factor is applied to staff salaries.</t>
    </r>
  </si>
  <si>
    <t>Labeling Column Sections for Year and Date</t>
  </si>
  <si>
    <t>The budget template is separated into column sections by months and year.</t>
  </si>
  <si>
    <t>Enter the expected year period in the space for &lt;insert start and end dates&gt; using MM/DD/YYYY format. E.g. 01/01/2020 - 12/31/2020</t>
  </si>
  <si>
    <t>Enter beloy the year period, the expected months covered by the year.</t>
  </si>
  <si>
    <t>Budget Categories</t>
  </si>
  <si>
    <t>This budget has 8 "budget categories": Salaries; Fringe Benefits; Travel; Equipment; Supplies; Contractual; Construction and  Other Direct Costs.  Each individual budget line is shown in the category that most closely describes the budgeted cost.  The individual expenses are then totaled for each budget category and these totals are shown in the Budget Summary worksheet.</t>
  </si>
  <si>
    <t>Column Definitions</t>
  </si>
  <si>
    <r>
      <rPr>
        <b/>
        <sz val="10"/>
        <color theme="1"/>
        <rFont val="Calibri"/>
      </rPr>
      <t>Level of Effort (%)</t>
    </r>
    <r>
      <rPr>
        <sz val="10"/>
        <color theme="1"/>
        <rFont val="Calibri"/>
      </rPr>
      <t xml:space="preserve"> :  The percentage that the item will be used for this program.</t>
    </r>
  </si>
  <si>
    <r>
      <rPr>
        <b/>
        <sz val="10"/>
        <color theme="1"/>
        <rFont val="Calibri"/>
      </rPr>
      <t>FTE/ # of Units</t>
    </r>
    <r>
      <rPr>
        <sz val="10"/>
        <color theme="1"/>
        <rFont val="Calibri"/>
      </rPr>
      <t xml:space="preserve"> – Full Time Employee (FTE):  Enter either the number of employees the position will have or if units - enter the number of units expected to be used.  Whole numbers should only be entered in this column. If less than a whole FTE or unit is to be used, this should be shown in the level of effort column.</t>
    </r>
  </si>
  <si>
    <r>
      <rPr>
        <b/>
        <sz val="10"/>
        <color theme="1"/>
        <rFont val="Calibri"/>
      </rPr>
      <t xml:space="preserve">Unit Cost:  </t>
    </r>
    <r>
      <rPr>
        <sz val="10"/>
        <color theme="1"/>
        <rFont val="Calibri"/>
      </rPr>
      <t>Cost per unit</t>
    </r>
  </si>
  <si>
    <r>
      <rPr>
        <b/>
        <sz val="10"/>
        <color theme="1"/>
        <rFont val="Calibri"/>
      </rPr>
      <t xml:space="preserve">Total Cost: </t>
    </r>
    <r>
      <rPr>
        <sz val="10"/>
        <color theme="1"/>
        <rFont val="Calibri"/>
      </rPr>
      <t>This represents total cost per month foir that line item. The total cost per month automatically get populated in all the cells for all the months in the budget template.</t>
    </r>
    <r>
      <rPr>
        <b/>
        <sz val="10"/>
        <color rgb="FFFF0000"/>
        <rFont val="Calibri"/>
      </rPr>
      <t xml:space="preserve"> For costs that would not be incurred throughout the budget period, enter "0" in the cell which corresponds to the month in which expenses will not be incurred for that budget line.</t>
    </r>
  </si>
  <si>
    <r>
      <rPr>
        <b/>
        <sz val="10"/>
        <color theme="1"/>
        <rFont val="Calibri"/>
      </rPr>
      <t>Year X Budget:</t>
    </r>
    <r>
      <rPr>
        <sz val="10"/>
        <color theme="1"/>
        <rFont val="Calibri"/>
      </rPr>
      <t xml:space="preserve">  Amount being requested for that budget line for the year.</t>
    </r>
  </si>
  <si>
    <t>Enter a description of the budget item in the space provided (marked "xxxxxx"). Please limit budget line descriptions to the column width provided.</t>
  </si>
  <si>
    <t>BUDGET NARRATIVE</t>
  </si>
  <si>
    <t>Organization Name:</t>
  </si>
  <si>
    <t>Nigeria/North East</t>
  </si>
  <si>
    <t>Program Name:</t>
  </si>
  <si>
    <t>Rural Resillence Fund</t>
  </si>
  <si>
    <t>Program Dates:</t>
  </si>
  <si>
    <t>COST DESCRIPTION</t>
  </si>
  <si>
    <t>NARRATIVE</t>
  </si>
  <si>
    <t>FRINGE BENEFITS</t>
  </si>
  <si>
    <t>Pooled Benefits - Expatriate &amp; HQ Staff</t>
  </si>
  <si>
    <t>Storage Reimbursement - Expatriate Staff</t>
  </si>
  <si>
    <t>International Airfares</t>
  </si>
  <si>
    <t>International Travel Expenses</t>
  </si>
  <si>
    <t>Local &amp; Domestic Airfares</t>
  </si>
  <si>
    <t>Local &amp; Domestic Travel - Head Office</t>
  </si>
  <si>
    <t>Local &amp; Domestic Travel - Field Office</t>
  </si>
  <si>
    <t>GENERAL PROGRAM ACTIVITIES</t>
  </si>
  <si>
    <t>CONSULTANTS - PROGRAM</t>
  </si>
  <si>
    <t>OTHER COSTS</t>
  </si>
  <si>
    <t>INTERNATIONAL AIR TRAVEL TABLE</t>
  </si>
  <si>
    <t xml:space="preserve">Donor Name:  </t>
  </si>
  <si>
    <t xml:space="preserve">Country/Region:  </t>
  </si>
  <si>
    <t xml:space="preserve">Program Name:  </t>
  </si>
  <si>
    <t xml:space="preserve">Program Dates:  </t>
  </si>
  <si>
    <t>Organization</t>
  </si>
  <si>
    <t># of Travelers</t>
  </si>
  <si>
    <t># of Trips (Roundtrip)</t>
  </si>
  <si>
    <t>Origin
(country or region)</t>
  </si>
  <si>
    <t>Destination
(country or region)</t>
  </si>
  <si>
    <t>Purpose</t>
  </si>
  <si>
    <t>EQUIPMENT AND RESTRICTED GOODS PROCUREMENT TABLE</t>
  </si>
  <si>
    <t>Capital Equipment (&gt;$5,000)</t>
  </si>
  <si>
    <t>Item</t>
  </si>
  <si>
    <t># of Units</t>
  </si>
  <si>
    <t>Expected Source</t>
  </si>
  <si>
    <t>Expected Nationality</t>
  </si>
  <si>
    <t>Estimated Unit Cost</t>
  </si>
  <si>
    <t>Restricted Goods</t>
  </si>
  <si>
    <t>Expected Origin</t>
  </si>
  <si>
    <t>TOTAL  (NGN)</t>
  </si>
  <si>
    <t>TOTAL (USD)</t>
  </si>
  <si>
    <t>&lt;                       &gt;</t>
  </si>
  <si>
    <t>PROGRAM</t>
  </si>
  <si>
    <t>OPERATIONS</t>
  </si>
  <si>
    <t>EXPARTRIATE</t>
  </si>
  <si>
    <t xml:space="preserve">&lt;Describe in one or two sentences the purpose and main responsibilities of this position.&gt;  </t>
  </si>
  <si>
    <t>&lt;Give details of the travel, how it impacts on project implementation, and basis of calculation&gt;</t>
  </si>
  <si>
    <t xml:space="preserve">&lt;Describe in one or two sentences the purpose/how the equipment relates to the office function.&gt;  </t>
  </si>
  <si>
    <t xml:space="preserve">&lt;Describe in one or two sentences the purpose of the equipment and which program activity will benefit.&gt;  </t>
  </si>
  <si>
    <t>&lt;Describe the relevance of this expense to project implementation and its basis of calculation&gt;</t>
  </si>
  <si>
    <t xml:space="preserve">&lt;Describe in one or two sentences the purpose of this cost and how program activity will benefit.&gt;  </t>
  </si>
  <si>
    <t xml:space="preserve">&lt;Position.&gt;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</si>
</sst>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68]\ #,##0.00;\-[$₦-468]\ #,##0.00"/>
    <numFmt numFmtId="166" formatCode="[$₦-468]\ #,##0.00"/>
    <numFmt numFmtId="167" formatCode="[$$-1009]#,##0.00;\-[$$-1009]#,##0.00"/>
    <numFmt numFmtId="172" formatCode="0.000"/>
  </numFmts>
  <fonts count="41" x14ac:knownFonts="1">
    <font>
      <sz val="11"/>
      <color theme="1"/>
      <name val="Arial"/>
    </font>
    <font>
      <b/>
      <i/>
      <sz val="12"/>
      <color rgb="FFFFFFFF"/>
      <name val="Arial"/>
    </font>
    <font>
      <b/>
      <i/>
      <sz val="12"/>
      <color rgb="FF3F3F3F"/>
      <name val="Arial"/>
    </font>
    <font>
      <b/>
      <sz val="12"/>
      <color rgb="FF3F3F3F"/>
      <name val="Arial"/>
    </font>
    <font>
      <sz val="11"/>
      <name val="Arial"/>
    </font>
    <font>
      <b/>
      <sz val="11"/>
      <color theme="1"/>
      <name val="Arial"/>
    </font>
    <font>
      <sz val="11"/>
      <color rgb="FF2E75B5"/>
      <name val="Arial"/>
    </font>
    <font>
      <b/>
      <sz val="10"/>
      <color theme="0"/>
      <name val="Arial"/>
    </font>
    <font>
      <sz val="10"/>
      <color theme="1"/>
      <name val="Arial"/>
    </font>
    <font>
      <b/>
      <sz val="10"/>
      <color theme="1"/>
      <name val="Arial"/>
    </font>
    <font>
      <sz val="11"/>
      <color theme="1"/>
      <name val="Calibri"/>
    </font>
    <font>
      <b/>
      <sz val="10"/>
      <color rgb="FFFF0000"/>
      <name val="Arial"/>
    </font>
    <font>
      <b/>
      <sz val="11"/>
      <color theme="0"/>
      <name val="Arial"/>
    </font>
    <font>
      <sz val="10"/>
      <color theme="0"/>
      <name val="Arial"/>
    </font>
    <font>
      <b/>
      <i/>
      <sz val="11"/>
      <color theme="1"/>
      <name val="Arial"/>
    </font>
    <font>
      <i/>
      <sz val="11"/>
      <color theme="1"/>
      <name val="Arial"/>
    </font>
    <font>
      <i/>
      <sz val="10"/>
      <color theme="1"/>
      <name val="Arial"/>
    </font>
    <font>
      <i/>
      <sz val="10"/>
      <color rgb="FFFF0000"/>
      <name val="Arial"/>
    </font>
    <font>
      <b/>
      <i/>
      <sz val="10"/>
      <color theme="1"/>
      <name val="Arial"/>
    </font>
    <font>
      <b/>
      <i/>
      <sz val="10"/>
      <color rgb="FF2E75B5"/>
      <name val="Arial"/>
    </font>
    <font>
      <b/>
      <sz val="11"/>
      <color rgb="FF2E75B5"/>
      <name val="Arial"/>
    </font>
    <font>
      <b/>
      <sz val="11"/>
      <color theme="1"/>
      <name val="Calibri"/>
    </font>
    <font>
      <sz val="11"/>
      <color theme="1"/>
      <name val="Arial"/>
    </font>
    <font>
      <sz val="11"/>
      <color theme="1"/>
      <name val="Arial"/>
      <family val="2"/>
    </font>
    <font>
      <b/>
      <sz val="10"/>
      <color rgb="FF000080"/>
      <name val="Calibri"/>
    </font>
    <font>
      <sz val="10"/>
      <color rgb="FFFF0000"/>
      <name val="Calibri"/>
    </font>
    <font>
      <b/>
      <sz val="10"/>
      <color rgb="FFFF0000"/>
      <name val="Calibri"/>
    </font>
    <font>
      <sz val="10"/>
      <color theme="1"/>
      <name val="Calibri"/>
    </font>
    <font>
      <b/>
      <sz val="10"/>
      <color theme="1"/>
      <name val="Calibri"/>
    </font>
    <font>
      <i/>
      <sz val="10"/>
      <color theme="1"/>
      <name val="Calibri"/>
    </font>
    <font>
      <b/>
      <sz val="10"/>
      <color rgb="FFFFFFFF"/>
      <name val="Arial"/>
    </font>
    <font>
      <i/>
      <sz val="10"/>
      <color rgb="FF3366FF"/>
      <name val="Arial"/>
    </font>
    <font>
      <sz val="10"/>
      <name val="Arial"/>
      <family val="2"/>
    </font>
    <font>
      <b/>
      <sz val="11"/>
      <name val="Arial"/>
      <family val="2"/>
    </font>
    <font>
      <sz val="10"/>
      <name val="Arial"/>
    </font>
    <font>
      <b/>
      <sz val="14"/>
      <color indexed="9"/>
      <name val="Arial"/>
      <family val="2"/>
    </font>
    <font>
      <b/>
      <sz val="10"/>
      <name val="Arial"/>
      <family val="2"/>
    </font>
    <font>
      <sz val="9"/>
      <name val="Arial"/>
      <family val="2"/>
    </font>
    <font>
      <b/>
      <i/>
      <sz val="11"/>
      <name val="Arial"/>
      <family val="2"/>
    </font>
    <font>
      <i/>
      <sz val="10"/>
      <color rgb="FF44546A"/>
      <name val="Arial"/>
      <family val="2"/>
    </font>
    <font>
      <b/>
      <i/>
      <sz val="10"/>
      <color theme="1"/>
      <name val="Arial"/>
      <family val="2"/>
    </font>
  </fonts>
  <fills count="20">
    <fill>
      <patternFill patternType="none"/>
    </fill>
    <fill>
      <patternFill patternType="gray125"/>
    </fill>
    <fill>
      <patternFill patternType="solid">
        <fgColor rgb="FF1E4E79"/>
        <bgColor rgb="FF1E4E79"/>
      </patternFill>
    </fill>
    <fill>
      <patternFill patternType="solid">
        <fgColor theme="0"/>
        <bgColor theme="0"/>
      </patternFill>
    </fill>
    <fill>
      <patternFill patternType="solid">
        <fgColor rgb="FF595959"/>
        <bgColor rgb="FF595959"/>
      </patternFill>
    </fill>
    <fill>
      <patternFill patternType="solid">
        <fgColor rgb="FFF2F2F2"/>
        <bgColor rgb="FFF2F2F2"/>
      </patternFill>
    </fill>
    <fill>
      <patternFill patternType="solid">
        <fgColor rgb="FFD9E2F3"/>
        <bgColor rgb="FFD9E2F3"/>
      </patternFill>
    </fill>
    <fill>
      <patternFill patternType="solid">
        <fgColor rgb="FFBFBFBF"/>
        <bgColor rgb="FFBFBFBF"/>
      </patternFill>
    </fill>
    <fill>
      <patternFill patternType="solid">
        <fgColor rgb="FFFFCC00"/>
        <bgColor rgb="FFFFCC00"/>
      </patternFill>
    </fill>
    <fill>
      <patternFill patternType="solid">
        <fgColor theme="1"/>
        <bgColor theme="1"/>
      </patternFill>
    </fill>
    <fill>
      <patternFill patternType="solid">
        <fgColor rgb="FFFBE4D5"/>
        <bgColor rgb="FFFBE4D5"/>
      </patternFill>
    </fill>
    <fill>
      <patternFill patternType="solid">
        <fgColor rgb="FFFFFFFF"/>
        <bgColor rgb="FFFFFFFF"/>
      </patternFill>
    </fill>
    <fill>
      <patternFill patternType="solid">
        <fgColor rgb="FF44546A"/>
        <bgColor rgb="FF44546A"/>
      </patternFill>
    </fill>
    <fill>
      <patternFill patternType="solid">
        <fgColor rgb="FF385623"/>
        <bgColor rgb="FF385623"/>
      </patternFill>
    </fill>
    <fill>
      <patternFill patternType="solid">
        <fgColor rgb="FF8EAADB"/>
        <bgColor rgb="FF8EAADB"/>
      </patternFill>
    </fill>
    <fill>
      <patternFill patternType="solid">
        <fgColor theme="3"/>
        <bgColor indexed="64"/>
      </patternFill>
    </fill>
    <fill>
      <patternFill patternType="solid">
        <fgColor theme="9" tint="-9.9978637043366805E-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rgb="FFFFFF00"/>
        <bgColor rgb="FFFFFF00"/>
      </patternFill>
    </fill>
  </fills>
  <borders count="56">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D8D8D8"/>
      </left>
      <right/>
      <top style="medium">
        <color rgb="FFD8D8D8"/>
      </top>
      <bottom style="medium">
        <color rgb="FFD8D8D8"/>
      </bottom>
      <diagonal/>
    </border>
    <border>
      <left/>
      <right style="medium">
        <color rgb="FFD8D8D8"/>
      </right>
      <top style="medium">
        <color rgb="FFD8D8D8"/>
      </top>
      <bottom style="medium">
        <color rgb="FFD8D8D8"/>
      </bottom>
      <diagonal/>
    </border>
    <border>
      <left style="medium">
        <color rgb="FFD8D8D8"/>
      </left>
      <right style="thin">
        <color rgb="FFD8D8D8"/>
      </right>
      <top/>
      <bottom style="thin">
        <color rgb="FFD8D8D8"/>
      </bottom>
      <diagonal/>
    </border>
    <border>
      <left style="thin">
        <color rgb="FFD8D8D8"/>
      </left>
      <right style="medium">
        <color rgb="FFD8D8D8"/>
      </right>
      <top/>
      <bottom style="thin">
        <color rgb="FFD8D8D8"/>
      </bottom>
      <diagonal/>
    </border>
    <border>
      <left style="medium">
        <color rgb="FFD8D8D8"/>
      </left>
      <right style="thin">
        <color rgb="FFD8D8D8"/>
      </right>
      <top style="thin">
        <color rgb="FFD8D8D8"/>
      </top>
      <bottom style="medium">
        <color rgb="FFD8D8D8"/>
      </bottom>
      <diagonal/>
    </border>
    <border>
      <left style="thin">
        <color rgb="FFD8D8D8"/>
      </left>
      <right style="medium">
        <color rgb="FFD8D8D8"/>
      </right>
      <top style="thin">
        <color rgb="FFD8D8D8"/>
      </top>
      <bottom style="medium">
        <color rgb="FFD8D8D8"/>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diagonal/>
    </border>
    <border>
      <left style="thin">
        <color rgb="FFD8D8D8"/>
      </left>
      <right style="thin">
        <color rgb="FFD8D8D8"/>
      </right>
      <top style="thin">
        <color rgb="FFD8D8D8"/>
      </top>
      <bottom/>
      <diagonal/>
    </border>
    <border>
      <left style="thin">
        <color rgb="FFD8D8D8"/>
      </left>
      <right style="thin">
        <color rgb="FFD8D8D8"/>
      </right>
      <top/>
      <bottom/>
      <diagonal/>
    </border>
    <border>
      <left/>
      <right/>
      <top/>
      <bottom/>
      <diagonal/>
    </border>
    <border>
      <left style="thin">
        <color rgb="FFD8D8D8"/>
      </left>
      <right style="thin">
        <color rgb="FFD8D8D8"/>
      </right>
      <top/>
      <bottom style="thin">
        <color rgb="FFD8D8D8"/>
      </bottom>
      <diagonal/>
    </border>
    <border>
      <left style="thin">
        <color rgb="FFD8D8D8"/>
      </left>
      <right style="thin">
        <color rgb="FFD8D8D8"/>
      </right>
      <top/>
      <bottom style="thin">
        <color rgb="FFD8D8D8"/>
      </bottom>
      <diagonal/>
    </border>
    <border>
      <left style="thin">
        <color rgb="FFD8D8D8"/>
      </left>
      <right/>
      <top style="thin">
        <color rgb="FFD8D8D8"/>
      </top>
      <bottom style="thin">
        <color rgb="FFD8D8D8"/>
      </bottom>
      <diagonal/>
    </border>
    <border>
      <left style="medium">
        <color rgb="FFD8D8D8"/>
      </left>
      <right/>
      <top style="medium">
        <color rgb="FFD8D8D8"/>
      </top>
      <bottom style="medium">
        <color rgb="FFD8D8D8"/>
      </bottom>
      <diagonal/>
    </border>
    <border>
      <left/>
      <right/>
      <top style="medium">
        <color rgb="FFD8D8D8"/>
      </top>
      <bottom style="medium">
        <color rgb="FFD8D8D8"/>
      </bottom>
      <diagonal/>
    </border>
    <border>
      <left/>
      <right/>
      <top style="thin">
        <color rgb="FFD8D8D8"/>
      </top>
      <bottom style="medium">
        <color rgb="FFD8D8D8"/>
      </bottom>
      <diagonal/>
    </border>
    <border>
      <left style="thin">
        <color rgb="FFD8D8D8"/>
      </left>
      <right style="thin">
        <color rgb="FFD8D8D8"/>
      </right>
      <top style="thin">
        <color rgb="FFD8D8D8"/>
      </top>
      <bottom style="medium">
        <color rgb="FFD8D8D8"/>
      </bottom>
      <diagonal/>
    </border>
    <border>
      <left/>
      <right style="thin">
        <color rgb="FFD8D8D8"/>
      </right>
      <top style="thin">
        <color rgb="FFD8D8D8"/>
      </top>
      <bottom style="thin">
        <color rgb="FFD8D8D8"/>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0" fontId="22" fillId="0" borderId="19"/>
    <xf numFmtId="0" fontId="32" fillId="0" borderId="19"/>
    <xf numFmtId="9" fontId="32" fillId="0" borderId="19" applyFont="0" applyFill="0" applyBorder="0" applyAlignment="0" applyProtection="0"/>
    <xf numFmtId="0" fontId="34" fillId="0" borderId="19"/>
    <xf numFmtId="0" fontId="32" fillId="0" borderId="19"/>
    <xf numFmtId="43" fontId="32" fillId="0" borderId="19" applyFont="0" applyFill="0" applyBorder="0" applyAlignment="0" applyProtection="0"/>
  </cellStyleXfs>
  <cellXfs count="166">
    <xf numFmtId="0" fontId="0" fillId="0" borderId="0" xfId="0" applyFont="1" applyAlignment="1"/>
    <xf numFmtId="0" fontId="1" fillId="2" borderId="1" xfId="0" applyFont="1" applyFill="1" applyBorder="1" applyAlignment="1">
      <alignment vertical="center"/>
    </xf>
    <xf numFmtId="0" fontId="1" fillId="2" borderId="2" xfId="0" applyFont="1" applyFill="1" applyBorder="1" applyAlignment="1">
      <alignment horizontal="right" vertical="center"/>
    </xf>
    <xf numFmtId="0" fontId="2" fillId="3" borderId="3" xfId="0" applyFont="1" applyFill="1" applyBorder="1" applyAlignment="1">
      <alignment vertical="center"/>
    </xf>
    <xf numFmtId="164" fontId="3" fillId="3" borderId="4" xfId="0" applyNumberFormat="1" applyFont="1" applyFill="1" applyBorder="1" applyAlignment="1">
      <alignment horizontal="right" vertical="center"/>
    </xf>
    <xf numFmtId="44" fontId="3" fillId="3" borderId="4" xfId="0" applyNumberFormat="1" applyFont="1" applyFill="1" applyBorder="1" applyAlignment="1">
      <alignment horizontal="right" vertical="center"/>
    </xf>
    <xf numFmtId="0" fontId="2" fillId="3" borderId="3" xfId="0" applyFont="1" applyFill="1" applyBorder="1" applyAlignment="1">
      <alignment horizontal="left" vertical="center"/>
    </xf>
    <xf numFmtId="0" fontId="2" fillId="3" borderId="5" xfId="0" applyFont="1" applyFill="1" applyBorder="1" applyAlignment="1">
      <alignment vertical="center"/>
    </xf>
    <xf numFmtId="164" fontId="1" fillId="2" borderId="4" xfId="0" applyNumberFormat="1" applyFont="1" applyFill="1" applyBorder="1" applyAlignment="1">
      <alignment horizontal="right" vertical="center"/>
    </xf>
    <xf numFmtId="44" fontId="1" fillId="2" borderId="4" xfId="0" applyNumberFormat="1" applyFont="1" applyFill="1" applyBorder="1" applyAlignment="1">
      <alignment horizontal="right" vertical="center"/>
    </xf>
    <xf numFmtId="0" fontId="1" fillId="2" borderId="3" xfId="0" applyFont="1" applyFill="1" applyBorder="1" applyAlignment="1">
      <alignment vertical="center"/>
    </xf>
    <xf numFmtId="164" fontId="1" fillId="2" borderId="2" xfId="0" applyNumberFormat="1" applyFont="1" applyFill="1" applyBorder="1" applyAlignment="1">
      <alignment horizontal="right" vertical="center"/>
    </xf>
    <xf numFmtId="44" fontId="1" fillId="2" borderId="2" xfId="0" applyNumberFormat="1" applyFont="1" applyFill="1" applyBorder="1" applyAlignment="1">
      <alignment horizontal="right" vertical="center"/>
    </xf>
    <xf numFmtId="0" fontId="1" fillId="2" borderId="8" xfId="0" applyFont="1" applyFill="1" applyBorder="1" applyAlignment="1">
      <alignment vertical="center"/>
    </xf>
    <xf numFmtId="9" fontId="1" fillId="2" borderId="9" xfId="0" applyNumberFormat="1" applyFont="1" applyFill="1" applyBorder="1" applyAlignment="1">
      <alignment horizontal="right" vertical="center"/>
    </xf>
    <xf numFmtId="0" fontId="1" fillId="2" borderId="10" xfId="0" applyFont="1" applyFill="1" applyBorder="1" applyAlignment="1">
      <alignment vertical="center"/>
    </xf>
    <xf numFmtId="9" fontId="1" fillId="2" borderId="11" xfId="0" applyNumberFormat="1" applyFont="1" applyFill="1" applyBorder="1" applyAlignment="1">
      <alignment horizontal="right" vertical="center"/>
    </xf>
    <xf numFmtId="0" fontId="0" fillId="3" borderId="12" xfId="0" applyFont="1" applyFill="1" applyBorder="1"/>
    <xf numFmtId="0" fontId="5" fillId="3" borderId="12" xfId="0" applyFont="1" applyFill="1" applyBorder="1"/>
    <xf numFmtId="0" fontId="6" fillId="3" borderId="12" xfId="0" applyFont="1" applyFill="1" applyBorder="1" applyAlignment="1">
      <alignment wrapText="1"/>
    </xf>
    <xf numFmtId="9" fontId="0" fillId="3" borderId="12" xfId="0" applyNumberFormat="1" applyFont="1" applyFill="1" applyBorder="1"/>
    <xf numFmtId="0" fontId="7" fillId="3" borderId="17" xfId="0" applyFont="1" applyFill="1" applyBorder="1" applyAlignment="1">
      <alignment horizontal="center" vertical="center"/>
    </xf>
    <xf numFmtId="0" fontId="8" fillId="3" borderId="12" xfId="0" applyFont="1" applyFill="1" applyBorder="1"/>
    <xf numFmtId="0" fontId="9" fillId="3" borderId="12" xfId="0" applyFont="1" applyFill="1" applyBorder="1"/>
    <xf numFmtId="0" fontId="7" fillId="3" borderId="19" xfId="0" applyFont="1" applyFill="1" applyBorder="1" applyAlignment="1">
      <alignment horizontal="center" vertical="center"/>
    </xf>
    <xf numFmtId="0" fontId="7" fillId="2" borderId="12" xfId="0" applyFont="1" applyFill="1" applyBorder="1"/>
    <xf numFmtId="0" fontId="7" fillId="2" borderId="12" xfId="0" applyFont="1" applyFill="1" applyBorder="1" applyAlignment="1">
      <alignment wrapText="1"/>
    </xf>
    <xf numFmtId="0" fontId="11" fillId="3" borderId="21" xfId="0" applyFont="1" applyFill="1" applyBorder="1" applyAlignment="1">
      <alignment horizontal="center" vertical="center"/>
    </xf>
    <xf numFmtId="0" fontId="0" fillId="3" borderId="17" xfId="0" applyFont="1" applyFill="1" applyBorder="1"/>
    <xf numFmtId="0" fontId="8" fillId="3" borderId="22" xfId="0" applyFont="1" applyFill="1" applyBorder="1"/>
    <xf numFmtId="0" fontId="12" fillId="4" borderId="23" xfId="0" applyFont="1" applyFill="1" applyBorder="1"/>
    <xf numFmtId="0" fontId="13" fillId="4" borderId="24" xfId="0" applyFont="1" applyFill="1" applyBorder="1"/>
    <xf numFmtId="0" fontId="13" fillId="3" borderId="19" xfId="0" applyFont="1" applyFill="1" applyBorder="1"/>
    <xf numFmtId="0" fontId="0" fillId="3" borderId="21" xfId="0" applyFont="1" applyFill="1" applyBorder="1"/>
    <xf numFmtId="0" fontId="14" fillId="3" borderId="12" xfId="0" applyFont="1" applyFill="1" applyBorder="1"/>
    <xf numFmtId="0" fontId="15" fillId="3" borderId="12" xfId="0" applyFont="1" applyFill="1" applyBorder="1"/>
    <xf numFmtId="166" fontId="16" fillId="3" borderId="12" xfId="0" applyNumberFormat="1" applyFont="1" applyFill="1" applyBorder="1"/>
    <xf numFmtId="9" fontId="17" fillId="5" borderId="12" xfId="0" applyNumberFormat="1" applyFont="1" applyFill="1" applyBorder="1"/>
    <xf numFmtId="1" fontId="17" fillId="5" borderId="12" xfId="0" applyNumberFormat="1" applyFont="1" applyFill="1" applyBorder="1"/>
    <xf numFmtId="166" fontId="17" fillId="5" borderId="12" xfId="0" applyNumberFormat="1" applyFont="1" applyFill="1" applyBorder="1"/>
    <xf numFmtId="166" fontId="9" fillId="6" borderId="12" xfId="0" applyNumberFormat="1" applyFont="1" applyFill="1" applyBorder="1"/>
    <xf numFmtId="44" fontId="9" fillId="6" borderId="12" xfId="0" applyNumberFormat="1" applyFont="1" applyFill="1" applyBorder="1"/>
    <xf numFmtId="166" fontId="9" fillId="3" borderId="12" xfId="0" applyNumberFormat="1" applyFont="1" applyFill="1" applyBorder="1"/>
    <xf numFmtId="0" fontId="17" fillId="3" borderId="12" xfId="0" applyFont="1" applyFill="1" applyBorder="1"/>
    <xf numFmtId="0" fontId="16" fillId="3" borderId="12" xfId="0" applyFont="1" applyFill="1" applyBorder="1"/>
    <xf numFmtId="2" fontId="17" fillId="5" borderId="12" xfId="0" applyNumberFormat="1" applyFont="1" applyFill="1" applyBorder="1"/>
    <xf numFmtId="0" fontId="0" fillId="3" borderId="22" xfId="0" applyFont="1" applyFill="1" applyBorder="1"/>
    <xf numFmtId="0" fontId="18" fillId="7" borderId="25" xfId="0" applyFont="1" applyFill="1" applyBorder="1"/>
    <xf numFmtId="166" fontId="18" fillId="7" borderId="25" xfId="0" applyNumberFormat="1" applyFont="1" applyFill="1" applyBorder="1"/>
    <xf numFmtId="166" fontId="19" fillId="7" borderId="25" xfId="0" applyNumberFormat="1" applyFont="1" applyFill="1" applyBorder="1"/>
    <xf numFmtId="44" fontId="19" fillId="7" borderId="25" xfId="0" applyNumberFormat="1" applyFont="1" applyFill="1" applyBorder="1"/>
    <xf numFmtId="44" fontId="17" fillId="5" borderId="12" xfId="0" applyNumberFormat="1" applyFont="1" applyFill="1" applyBorder="1"/>
    <xf numFmtId="0" fontId="5" fillId="8" borderId="26" xfId="0" applyFont="1" applyFill="1" applyBorder="1"/>
    <xf numFmtId="0" fontId="0" fillId="8" borderId="26" xfId="0" applyFont="1" applyFill="1" applyBorder="1"/>
    <xf numFmtId="166" fontId="5" fillId="8" borderId="26" xfId="0" applyNumberFormat="1" applyFont="1" applyFill="1" applyBorder="1"/>
    <xf numFmtId="166" fontId="20" fillId="8" borderId="26" xfId="0" applyNumberFormat="1" applyFont="1" applyFill="1" applyBorder="1"/>
    <xf numFmtId="44" fontId="20" fillId="8" borderId="26" xfId="0" applyNumberFormat="1" applyFont="1" applyFill="1" applyBorder="1"/>
    <xf numFmtId="9" fontId="17" fillId="5" borderId="22" xfId="0" applyNumberFormat="1" applyFont="1" applyFill="1" applyBorder="1"/>
    <xf numFmtId="1" fontId="17" fillId="9" borderId="19" xfId="0" applyNumberFormat="1" applyFont="1" applyFill="1" applyBorder="1"/>
    <xf numFmtId="166" fontId="17" fillId="9" borderId="19" xfId="0" applyNumberFormat="1" applyFont="1" applyFill="1" applyBorder="1"/>
    <xf numFmtId="166" fontId="17" fillId="5" borderId="27" xfId="0" applyNumberFormat="1" applyFont="1" applyFill="1" applyBorder="1"/>
    <xf numFmtId="1" fontId="17" fillId="5" borderId="21" xfId="0" applyNumberFormat="1" applyFont="1" applyFill="1" applyBorder="1"/>
    <xf numFmtId="166" fontId="17" fillId="5" borderId="21" xfId="0" applyNumberFormat="1" applyFont="1" applyFill="1" applyBorder="1"/>
    <xf numFmtId="0" fontId="18" fillId="10" borderId="25" xfId="0" applyFont="1" applyFill="1" applyBorder="1"/>
    <xf numFmtId="166" fontId="18" fillId="10" borderId="25" xfId="0" applyNumberFormat="1" applyFont="1" applyFill="1" applyBorder="1"/>
    <xf numFmtId="166" fontId="19" fillId="10" borderId="25" xfId="0" applyNumberFormat="1" applyFont="1" applyFill="1" applyBorder="1"/>
    <xf numFmtId="44" fontId="19" fillId="10" borderId="25" xfId="0" applyNumberFormat="1" applyFont="1" applyFill="1" applyBorder="1"/>
    <xf numFmtId="0" fontId="1" fillId="2" borderId="6" xfId="0" applyFont="1" applyFill="1" applyBorder="1" applyAlignment="1">
      <alignment horizontal="center" vertical="center"/>
    </xf>
    <xf numFmtId="0" fontId="4" fillId="0" borderId="7" xfId="0" applyFont="1" applyBorder="1"/>
    <xf numFmtId="0" fontId="7" fillId="2" borderId="16" xfId="0" applyFont="1" applyFill="1" applyBorder="1" applyAlignment="1">
      <alignment horizontal="center" vertical="center" wrapText="1"/>
    </xf>
    <xf numFmtId="0" fontId="4" fillId="0" borderId="18" xfId="0" applyFont="1" applyBorder="1"/>
    <xf numFmtId="0" fontId="4" fillId="0" borderId="20" xfId="0" applyFont="1" applyBorder="1"/>
    <xf numFmtId="0" fontId="7" fillId="2" borderId="13" xfId="0" applyFont="1" applyFill="1" applyBorder="1" applyAlignment="1">
      <alignment horizontal="center"/>
    </xf>
    <xf numFmtId="0" fontId="4" fillId="0" borderId="14" xfId="0" applyFont="1" applyBorder="1"/>
    <xf numFmtId="0" fontId="4" fillId="0" borderId="15" xfId="0" applyFont="1" applyBorder="1"/>
    <xf numFmtId="0" fontId="24" fillId="3" borderId="19" xfId="1" applyFont="1" applyFill="1" applyAlignment="1">
      <alignment wrapText="1"/>
    </xf>
    <xf numFmtId="0" fontId="10" fillId="3" borderId="19" xfId="1" applyFont="1" applyFill="1"/>
    <xf numFmtId="0" fontId="0" fillId="0" borderId="19" xfId="1" applyFont="1"/>
    <xf numFmtId="0" fontId="25" fillId="11" borderId="19" xfId="1" applyFont="1" applyFill="1" applyAlignment="1">
      <alignment horizontal="left" wrapText="1"/>
    </xf>
    <xf numFmtId="0" fontId="26" fillId="11" borderId="19" xfId="1" applyFont="1" applyFill="1" applyAlignment="1">
      <alignment horizontal="left" wrapText="1"/>
    </xf>
    <xf numFmtId="0" fontId="27" fillId="3" borderId="19" xfId="1" applyFont="1" applyFill="1" applyAlignment="1">
      <alignment wrapText="1"/>
    </xf>
    <xf numFmtId="0" fontId="10" fillId="3" borderId="19" xfId="1" applyFont="1" applyFill="1" applyAlignment="1">
      <alignment wrapText="1"/>
    </xf>
    <xf numFmtId="0" fontId="28" fillId="3" borderId="19" xfId="1" applyFont="1" applyFill="1" applyAlignment="1">
      <alignment wrapText="1"/>
    </xf>
    <xf numFmtId="0" fontId="29" fillId="3" borderId="19" xfId="1" applyFont="1" applyFill="1" applyAlignment="1">
      <alignment wrapText="1"/>
    </xf>
    <xf numFmtId="0" fontId="28" fillId="11" borderId="19" xfId="1" applyFont="1" applyFill="1" applyAlignment="1">
      <alignment horizontal="left" wrapText="1"/>
    </xf>
    <xf numFmtId="0" fontId="28" fillId="11" borderId="19" xfId="1" applyFont="1" applyFill="1" applyAlignment="1">
      <alignment wrapText="1"/>
    </xf>
    <xf numFmtId="0" fontId="29" fillId="0" borderId="19" xfId="1" applyFont="1" applyAlignment="1">
      <alignment wrapText="1"/>
    </xf>
    <xf numFmtId="0" fontId="5" fillId="0" borderId="19" xfId="1" applyFont="1"/>
    <xf numFmtId="0" fontId="8" fillId="0" borderId="19" xfId="1" applyFont="1"/>
    <xf numFmtId="0" fontId="5" fillId="0" borderId="19" xfId="1" applyFont="1" applyAlignment="1">
      <alignment horizontal="left"/>
    </xf>
    <xf numFmtId="0" fontId="8" fillId="0" borderId="19" xfId="1" applyFont="1" applyAlignment="1">
      <alignment horizontal="left"/>
    </xf>
    <xf numFmtId="0" fontId="5" fillId="0" borderId="19" xfId="1" applyFont="1" applyAlignment="1">
      <alignment horizontal="right"/>
    </xf>
    <xf numFmtId="0" fontId="8" fillId="0" borderId="19" xfId="1" applyFont="1" applyAlignment="1">
      <alignment wrapText="1"/>
    </xf>
    <xf numFmtId="0" fontId="30" fillId="12" borderId="28" xfId="1" applyFont="1" applyFill="1" applyBorder="1" applyAlignment="1">
      <alignment horizontal="left" wrapText="1"/>
    </xf>
    <xf numFmtId="0" fontId="30" fillId="12" borderId="29" xfId="1" applyFont="1" applyFill="1" applyBorder="1" applyAlignment="1">
      <alignment horizontal="left" wrapText="1"/>
    </xf>
    <xf numFmtId="0" fontId="30" fillId="0" borderId="30" xfId="1" applyFont="1" applyBorder="1" applyAlignment="1">
      <alignment horizontal="left"/>
    </xf>
    <xf numFmtId="0" fontId="30" fillId="0" borderId="30" xfId="1" applyFont="1" applyBorder="1" applyAlignment="1">
      <alignment horizontal="center" wrapText="1"/>
    </xf>
    <xf numFmtId="0" fontId="30" fillId="13" borderId="31" xfId="1" applyFont="1" applyFill="1" applyBorder="1" applyAlignment="1">
      <alignment horizontal="left"/>
    </xf>
    <xf numFmtId="0" fontId="30" fillId="13" borderId="32" xfId="1" applyFont="1" applyFill="1" applyBorder="1" applyAlignment="1">
      <alignment horizontal="center" wrapText="1"/>
    </xf>
    <xf numFmtId="0" fontId="9" fillId="14" borderId="32" xfId="1" applyFont="1" applyFill="1" applyBorder="1" applyAlignment="1">
      <alignment horizontal="center"/>
    </xf>
    <xf numFmtId="0" fontId="17" fillId="0" borderId="31" xfId="1" applyFont="1" applyBorder="1" applyAlignment="1">
      <alignment vertical="top" wrapText="1"/>
    </xf>
    <xf numFmtId="0" fontId="31" fillId="0" borderId="32" xfId="1" applyFont="1" applyBorder="1" applyAlignment="1">
      <alignment vertical="top" wrapText="1"/>
    </xf>
    <xf numFmtId="0" fontId="30" fillId="0" borderId="30" xfId="1" applyFont="1" applyBorder="1" applyAlignment="1">
      <alignment horizontal="left" vertical="top"/>
    </xf>
    <xf numFmtId="0" fontId="30" fillId="0" borderId="30" xfId="1" applyFont="1" applyBorder="1" applyAlignment="1">
      <alignment horizontal="center" vertical="top" wrapText="1"/>
    </xf>
    <xf numFmtId="0" fontId="30" fillId="13" borderId="31" xfId="1" applyFont="1" applyFill="1" applyBorder="1" applyAlignment="1">
      <alignment horizontal="left" vertical="top"/>
    </xf>
    <xf numFmtId="0" fontId="30" fillId="13" borderId="32" xfId="1" applyFont="1" applyFill="1" applyBorder="1" applyAlignment="1">
      <alignment horizontal="center" vertical="top" wrapText="1"/>
    </xf>
    <xf numFmtId="0" fontId="8" fillId="0" borderId="33" xfId="1" applyFont="1" applyBorder="1" applyAlignment="1">
      <alignment vertical="top" wrapText="1"/>
    </xf>
    <xf numFmtId="0" fontId="18" fillId="14" borderId="31" xfId="1" applyFont="1" applyFill="1" applyBorder="1" applyAlignment="1">
      <alignment horizontal="left" vertical="top"/>
    </xf>
    <xf numFmtId="0" fontId="8" fillId="14" borderId="32" xfId="1" applyFont="1" applyFill="1" applyBorder="1" applyAlignment="1">
      <alignment horizontal="left" vertical="top" wrapText="1"/>
    </xf>
    <xf numFmtId="0" fontId="33" fillId="0" borderId="19" xfId="2" applyFont="1"/>
    <xf numFmtId="0" fontId="32" fillId="0" borderId="19" xfId="2"/>
    <xf numFmtId="0" fontId="33" fillId="0" borderId="19" xfId="2" applyFont="1" applyAlignment="1">
      <alignment horizontal="left" indent="2"/>
    </xf>
    <xf numFmtId="0" fontId="32" fillId="0" borderId="19" xfId="2" applyAlignment="1">
      <alignment horizontal="left" indent="2"/>
    </xf>
    <xf numFmtId="0" fontId="33" fillId="0" borderId="19" xfId="3" applyNumberFormat="1" applyFont="1" applyFill="1"/>
    <xf numFmtId="0" fontId="33" fillId="0" borderId="19" xfId="2" applyFont="1" applyAlignment="1">
      <alignment horizontal="right"/>
    </xf>
    <xf numFmtId="49" fontId="34" fillId="0" borderId="19" xfId="4" applyNumberFormat="1"/>
    <xf numFmtId="0" fontId="34" fillId="0" borderId="19" xfId="4"/>
    <xf numFmtId="0" fontId="35" fillId="15" borderId="35" xfId="5" applyFont="1" applyFill="1" applyBorder="1" applyAlignment="1">
      <alignment horizontal="center" vertical="center"/>
    </xf>
    <xf numFmtId="0" fontId="35" fillId="15" borderId="36" xfId="5" applyFont="1" applyFill="1" applyBorder="1" applyAlignment="1">
      <alignment horizontal="center" vertical="center"/>
    </xf>
    <xf numFmtId="0" fontId="35" fillId="15" borderId="37" xfId="5" applyFont="1" applyFill="1" applyBorder="1" applyAlignment="1">
      <alignment horizontal="center" vertical="center"/>
    </xf>
    <xf numFmtId="0" fontId="36" fillId="16" borderId="38" xfId="2" applyFont="1" applyFill="1" applyBorder="1" applyAlignment="1">
      <alignment horizontal="center" vertical="center"/>
    </xf>
    <xf numFmtId="0" fontId="36" fillId="16" borderId="39" xfId="2" applyFont="1" applyFill="1" applyBorder="1" applyAlignment="1">
      <alignment horizontal="center" vertical="center" wrapText="1"/>
    </xf>
    <xf numFmtId="0" fontId="36" fillId="16" borderId="40" xfId="2" applyFont="1" applyFill="1" applyBorder="1" applyAlignment="1">
      <alignment horizontal="center" vertical="center" wrapText="1"/>
    </xf>
    <xf numFmtId="0" fontId="37" fillId="0" borderId="41" xfId="2" applyFont="1" applyBorder="1" applyAlignment="1">
      <alignment horizontal="left" vertical="top" wrapText="1"/>
    </xf>
    <xf numFmtId="3" fontId="37" fillId="0" borderId="42" xfId="2" applyNumberFormat="1" applyFont="1" applyBorder="1" applyAlignment="1">
      <alignment horizontal="center"/>
    </xf>
    <xf numFmtId="0" fontId="37" fillId="0" borderId="42" xfId="2" applyFont="1" applyBorder="1" applyAlignment="1">
      <alignment horizontal="center"/>
    </xf>
    <xf numFmtId="0" fontId="37" fillId="0" borderId="43" xfId="2" applyFont="1" applyBorder="1" applyAlignment="1">
      <alignment horizontal="center"/>
    </xf>
    <xf numFmtId="0" fontId="37" fillId="0" borderId="44" xfId="2" applyFont="1" applyBorder="1" applyAlignment="1">
      <alignment horizontal="left" vertical="top" wrapText="1"/>
    </xf>
    <xf numFmtId="3" fontId="37" fillId="0" borderId="45" xfId="2" applyNumberFormat="1" applyFont="1" applyBorder="1" applyAlignment="1">
      <alignment horizontal="center"/>
    </xf>
    <xf numFmtId="0" fontId="37" fillId="0" borderId="45" xfId="2" applyFont="1" applyBorder="1" applyAlignment="1">
      <alignment horizontal="center"/>
    </xf>
    <xf numFmtId="0" fontId="37" fillId="0" borderId="46" xfId="2" applyFont="1" applyBorder="1" applyAlignment="1">
      <alignment horizontal="center"/>
    </xf>
    <xf numFmtId="0" fontId="32" fillId="0" borderId="44" xfId="2" applyBorder="1" applyAlignment="1">
      <alignment horizontal="center"/>
    </xf>
    <xf numFmtId="0" fontId="32" fillId="0" borderId="45" xfId="2" applyBorder="1" applyAlignment="1">
      <alignment horizontal="center"/>
    </xf>
    <xf numFmtId="0" fontId="32" fillId="0" borderId="46" xfId="2" applyBorder="1" applyAlignment="1">
      <alignment horizontal="center"/>
    </xf>
    <xf numFmtId="0" fontId="32" fillId="0" borderId="47" xfId="2" applyBorder="1" applyAlignment="1">
      <alignment horizontal="center"/>
    </xf>
    <xf numFmtId="0" fontId="32" fillId="0" borderId="48" xfId="2" applyBorder="1" applyAlignment="1">
      <alignment horizontal="center"/>
    </xf>
    <xf numFmtId="0" fontId="32" fillId="0" borderId="49" xfId="2" applyBorder="1" applyAlignment="1">
      <alignment horizontal="center"/>
    </xf>
    <xf numFmtId="0" fontId="33" fillId="0" borderId="19" xfId="2" applyFont="1" applyAlignment="1">
      <alignment horizontal="left"/>
    </xf>
    <xf numFmtId="49" fontId="34" fillId="0" borderId="19" xfId="4" applyNumberFormat="1" applyAlignment="1">
      <alignment horizontal="left"/>
    </xf>
    <xf numFmtId="0" fontId="34" fillId="0" borderId="19" xfId="4" applyAlignment="1">
      <alignment horizontal="left"/>
    </xf>
    <xf numFmtId="0" fontId="38" fillId="17" borderId="35" xfId="2" applyFont="1" applyFill="1" applyBorder="1" applyAlignment="1">
      <alignment horizontal="centerContinuous" wrapText="1"/>
    </xf>
    <xf numFmtId="0" fontId="32" fillId="17" borderId="36" xfId="2" applyFill="1" applyBorder="1" applyAlignment="1">
      <alignment horizontal="centerContinuous"/>
    </xf>
    <xf numFmtId="0" fontId="32" fillId="17" borderId="36" xfId="2" applyFill="1" applyBorder="1" applyAlignment="1">
      <alignment horizontal="centerContinuous" wrapText="1"/>
    </xf>
    <xf numFmtId="0" fontId="32" fillId="17" borderId="37" xfId="2" applyFill="1" applyBorder="1" applyAlignment="1">
      <alignment horizontal="centerContinuous"/>
    </xf>
    <xf numFmtId="0" fontId="32" fillId="0" borderId="19" xfId="2" applyAlignment="1">
      <alignment horizontal="center" wrapText="1"/>
    </xf>
    <xf numFmtId="0" fontId="36" fillId="16" borderId="38" xfId="2" applyFont="1" applyFill="1" applyBorder="1" applyAlignment="1">
      <alignment horizontal="center"/>
    </xf>
    <xf numFmtId="0" fontId="36" fillId="16" borderId="39" xfId="2" applyFont="1" applyFill="1" applyBorder="1" applyAlignment="1">
      <alignment horizontal="center" wrapText="1"/>
    </xf>
    <xf numFmtId="0" fontId="36" fillId="16" borderId="50" xfId="2" applyFont="1" applyFill="1" applyBorder="1" applyAlignment="1">
      <alignment horizontal="center" wrapText="1"/>
    </xf>
    <xf numFmtId="0" fontId="36" fillId="18" borderId="40" xfId="2" applyFont="1" applyFill="1" applyBorder="1" applyAlignment="1">
      <alignment horizontal="center" wrapText="1"/>
    </xf>
    <xf numFmtId="0" fontId="36" fillId="0" borderId="19" xfId="2" applyFont="1" applyAlignment="1">
      <alignment horizontal="center"/>
    </xf>
    <xf numFmtId="3" fontId="37" fillId="0" borderId="45" xfId="6" applyNumberFormat="1" applyFont="1" applyFill="1" applyBorder="1" applyAlignment="1">
      <alignment horizontal="center" vertical="center"/>
    </xf>
    <xf numFmtId="3" fontId="37" fillId="18" borderId="46" xfId="6" applyNumberFormat="1" applyFont="1" applyFill="1" applyBorder="1" applyAlignment="1">
      <alignment horizontal="center" vertical="center"/>
    </xf>
    <xf numFmtId="0" fontId="32" fillId="0" borderId="44" xfId="2" applyBorder="1" applyAlignment="1">
      <alignment horizontal="center" wrapText="1"/>
    </xf>
    <xf numFmtId="0" fontId="32" fillId="0" borderId="51" xfId="2" applyBorder="1" applyAlignment="1">
      <alignment horizontal="center"/>
    </xf>
    <xf numFmtId="0" fontId="38" fillId="17" borderId="52" xfId="2" applyFont="1" applyFill="1" applyBorder="1" applyAlignment="1">
      <alignment horizontal="centerContinuous" wrapText="1"/>
    </xf>
    <xf numFmtId="0" fontId="32" fillId="17" borderId="53" xfId="2" applyFill="1" applyBorder="1" applyAlignment="1">
      <alignment horizontal="centerContinuous"/>
    </xf>
    <xf numFmtId="0" fontId="32" fillId="17" borderId="54" xfId="2" applyFill="1" applyBorder="1" applyAlignment="1">
      <alignment horizontal="centerContinuous"/>
    </xf>
    <xf numFmtId="0" fontId="36" fillId="16" borderId="40" xfId="2" applyFont="1" applyFill="1" applyBorder="1" applyAlignment="1">
      <alignment horizontal="center" wrapText="1"/>
    </xf>
    <xf numFmtId="3" fontId="37" fillId="0" borderId="46" xfId="6" applyNumberFormat="1" applyFont="1" applyFill="1" applyBorder="1" applyAlignment="1">
      <alignment horizontal="center" vertical="center"/>
    </xf>
    <xf numFmtId="0" fontId="32" fillId="0" borderId="55" xfId="2" applyBorder="1" applyAlignment="1">
      <alignment horizontal="center"/>
    </xf>
    <xf numFmtId="167" fontId="1" fillId="2" borderId="4" xfId="0" applyNumberFormat="1" applyFont="1" applyFill="1" applyBorder="1" applyAlignment="1">
      <alignment horizontal="right" vertical="center"/>
    </xf>
    <xf numFmtId="0" fontId="39" fillId="0" borderId="34" xfId="1" applyFont="1" applyBorder="1" applyAlignment="1">
      <alignment vertical="top" wrapText="1"/>
    </xf>
    <xf numFmtId="0" fontId="40" fillId="14" borderId="31" xfId="1" applyFont="1" applyFill="1" applyBorder="1" applyAlignment="1">
      <alignment horizontal="left"/>
    </xf>
    <xf numFmtId="0" fontId="39" fillId="0" borderId="34" xfId="0" applyFont="1" applyBorder="1" applyAlignment="1">
      <alignment vertical="top" wrapText="1"/>
    </xf>
    <xf numFmtId="0" fontId="0" fillId="3" borderId="12" xfId="0" applyFill="1" applyBorder="1"/>
    <xf numFmtId="172" fontId="0" fillId="19" borderId="19" xfId="0" applyNumberFormat="1" applyFill="1" applyBorder="1"/>
  </cellXfs>
  <cellStyles count="7">
    <cellStyle name="Comma 4" xfId="6" xr:uid="{73296175-477B-4964-AFB5-474BB9CB8EBA}"/>
    <cellStyle name="Normal" xfId="0" builtinId="0"/>
    <cellStyle name="Normal 2" xfId="1" xr:uid="{A3F4F6F1-480D-4308-BA71-9D34CF7243EF}"/>
    <cellStyle name="Normal 2 2" xfId="2" xr:uid="{4D39CEC7-8D2A-4EE7-B06D-344D157D0F8F}"/>
    <cellStyle name="Normal 3" xfId="4" xr:uid="{E625FA7F-90C8-4643-B788-2AE661E03F73}"/>
    <cellStyle name="Normal 3 2" xfId="5" xr:uid="{4B63F68E-AB20-44FC-9E7D-F0025A9A1457}"/>
    <cellStyle name="Percent 2" xfId="3" xr:uid="{55C4DCC4-2A07-4C16-95FD-B6A92C60EAC7}"/>
  </cellStyles>
  <dxfs count="31">
    <dxf>
      <fill>
        <patternFill>
          <bgColor indexed="38"/>
        </patternFill>
      </fill>
    </dxf>
    <dxf>
      <fill>
        <patternFill patternType="none">
          <bgColor indexed="65"/>
        </patternFill>
      </fill>
    </dxf>
    <dxf>
      <fill>
        <patternFill>
          <bgColor indexed="38"/>
        </patternFill>
      </fill>
    </dxf>
    <dxf>
      <fill>
        <patternFill patternType="none">
          <bgColor indexed="65"/>
        </patternFill>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ill>
        <patternFill patternType="solid">
          <fgColor rgb="FF008080"/>
          <bgColor rgb="FF008080"/>
        </patternFill>
      </fill>
    </dxf>
    <dxf>
      <font>
        <i/>
        <color rgb="FF44546A"/>
      </font>
      <fill>
        <patternFill patternType="none"/>
      </fill>
    </dxf>
    <dxf>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ont>
        <i/>
        <color rgb="FF44546A"/>
      </font>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9525</xdr:rowOff>
    </xdr:from>
    <xdr:ext cx="4953000" cy="1304925"/>
    <xdr:pic>
      <xdr:nvPicPr>
        <xdr:cNvPr id="2" name="image2.png">
          <a:extLst>
            <a:ext uri="{FF2B5EF4-FFF2-40B4-BE49-F238E27FC236}">
              <a16:creationId xmlns:a16="http://schemas.microsoft.com/office/drawing/2014/main" id="{26B4C19C-F85A-45E3-9D8E-6DF44A4B78B9}"/>
            </a:ext>
          </a:extLst>
        </xdr:cNvPr>
        <xdr:cNvPicPr preferRelativeResize="0"/>
      </xdr:nvPicPr>
      <xdr:blipFill>
        <a:blip xmlns:r="http://schemas.openxmlformats.org/officeDocument/2006/relationships" r:embed="rId1" cstate="print"/>
        <a:stretch>
          <a:fillRect/>
        </a:stretch>
      </xdr:blipFill>
      <xdr:spPr>
        <a:xfrm>
          <a:off x="0" y="2809875"/>
          <a:ext cx="4953000" cy="1304925"/>
        </a:xfrm>
        <a:prstGeom prst="rect">
          <a:avLst/>
        </a:prstGeom>
        <a:noFill/>
      </xdr:spPr>
    </xdr:pic>
    <xdr:clientData fLocksWithSheet="0"/>
  </xdr:oneCellAnchor>
  <xdr:oneCellAnchor>
    <xdr:from>
      <xdr:col>0</xdr:col>
      <xdr:colOff>0</xdr:colOff>
      <xdr:row>31</xdr:row>
      <xdr:rowOff>0</xdr:rowOff>
    </xdr:from>
    <xdr:ext cx="3667125" cy="904875"/>
    <xdr:pic>
      <xdr:nvPicPr>
        <xdr:cNvPr id="3" name="image1.png">
          <a:extLst>
            <a:ext uri="{FF2B5EF4-FFF2-40B4-BE49-F238E27FC236}">
              <a16:creationId xmlns:a16="http://schemas.microsoft.com/office/drawing/2014/main" id="{06D65B28-3596-4C88-B626-F9A724E50B2C}"/>
            </a:ext>
          </a:extLst>
        </xdr:cNvPr>
        <xdr:cNvPicPr preferRelativeResize="0"/>
      </xdr:nvPicPr>
      <xdr:blipFill>
        <a:blip xmlns:r="http://schemas.openxmlformats.org/officeDocument/2006/relationships" r:embed="rId2" cstate="print"/>
        <a:stretch>
          <a:fillRect/>
        </a:stretch>
      </xdr:blipFill>
      <xdr:spPr>
        <a:xfrm>
          <a:off x="0" y="6372225"/>
          <a:ext cx="3667125" cy="904875"/>
        </a:xfrm>
        <a:prstGeom prst="rect">
          <a:avLst/>
        </a:prstGeom>
        <a:noFill/>
      </xdr:spPr>
    </xdr:pic>
    <xdr:clientData fLocksWithSheet="0"/>
  </xdr:oneCellAnchor>
  <xdr:oneCellAnchor>
    <xdr:from>
      <xdr:col>0</xdr:col>
      <xdr:colOff>0</xdr:colOff>
      <xdr:row>44</xdr:row>
      <xdr:rowOff>0</xdr:rowOff>
    </xdr:from>
    <xdr:ext cx="12153900" cy="876300"/>
    <xdr:pic>
      <xdr:nvPicPr>
        <xdr:cNvPr id="4" name="image3.png">
          <a:extLst>
            <a:ext uri="{FF2B5EF4-FFF2-40B4-BE49-F238E27FC236}">
              <a16:creationId xmlns:a16="http://schemas.microsoft.com/office/drawing/2014/main" id="{A8183653-FD4A-451A-B945-9270B5D9DC01}"/>
            </a:ext>
          </a:extLst>
        </xdr:cNvPr>
        <xdr:cNvPicPr preferRelativeResize="0"/>
      </xdr:nvPicPr>
      <xdr:blipFill>
        <a:blip xmlns:r="http://schemas.openxmlformats.org/officeDocument/2006/relationships" r:embed="rId3" cstate="print"/>
        <a:stretch>
          <a:fillRect/>
        </a:stretch>
      </xdr:blipFill>
      <xdr:spPr>
        <a:xfrm>
          <a:off x="0" y="8934450"/>
          <a:ext cx="12153900" cy="876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2</xdr:row>
      <xdr:rowOff>154098</xdr:rowOff>
    </xdr:to>
    <xdr:pic>
      <xdr:nvPicPr>
        <xdr:cNvPr id="2" name="Picture 1">
          <a:extLst>
            <a:ext uri="{FF2B5EF4-FFF2-40B4-BE49-F238E27FC236}">
              <a16:creationId xmlns:a16="http://schemas.microsoft.com/office/drawing/2014/main" id="{225415B4-C5C6-49B4-BCD1-522F07F727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50" cy="477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947737</xdr:colOff>
      <xdr:row>0</xdr:row>
      <xdr:rowOff>26987</xdr:rowOff>
    </xdr:from>
    <xdr:to>
      <xdr:col>0</xdr:col>
      <xdr:colOff>2376487</xdr:colOff>
      <xdr:row>2</xdr:row>
      <xdr:rowOff>152510</xdr:rowOff>
    </xdr:to>
    <xdr:pic>
      <xdr:nvPicPr>
        <xdr:cNvPr id="2" name="Picture 1">
          <a:extLst>
            <a:ext uri="{FF2B5EF4-FFF2-40B4-BE49-F238E27FC236}">
              <a16:creationId xmlns:a16="http://schemas.microsoft.com/office/drawing/2014/main" id="{F0CD611E-6AEA-40C9-8B6F-233862445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737" y="26987"/>
          <a:ext cx="1428750" cy="477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720725</xdr:colOff>
      <xdr:row>0</xdr:row>
      <xdr:rowOff>34925</xdr:rowOff>
    </xdr:from>
    <xdr:to>
      <xdr:col>0</xdr:col>
      <xdr:colOff>2149475</xdr:colOff>
      <xdr:row>2</xdr:row>
      <xdr:rowOff>160448</xdr:rowOff>
    </xdr:to>
    <xdr:pic>
      <xdr:nvPicPr>
        <xdr:cNvPr id="2" name="Picture 1">
          <a:extLst>
            <a:ext uri="{FF2B5EF4-FFF2-40B4-BE49-F238E27FC236}">
              <a16:creationId xmlns:a16="http://schemas.microsoft.com/office/drawing/2014/main" id="{24A048BA-1A27-484F-97F1-4C3E67076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725" y="34925"/>
          <a:ext cx="1428750" cy="477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20Adejoh/Desktop/Desktop/SCM%20Folder/Active%20Grants/7-33430-RR/Subaward/Innovation%20Fund/Meadows/Final%20Agreement/Approved%20Meadow%20Foods%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rcy%20Corps%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alvaleon/Local%20Settings/Temporary%20Internet%20Files/OLK8A/0%20USG%20&amp;%20Program%20Support/00%20U.S.A.I.D/SF272/FY2001/FRLC%20DEC-00%20for%20F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salisu/AppData/Local/Microsoft/Windows/INetCache/Content.Outlook/GY9OAWOI/SMALL%20TOWN%20WASH%20PROPOSAL%20COSTING%20%20-%20USAID%20WORK%20SHEET%20(000000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uly%202018\UNICEF\UNICEF%20SHAWN%20II%20budget%20with%20360%20exchange%20rate%2018.05.2018%20V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salisu/AppData/Local/Microsoft/Windows/INetCache/Content.Outlook/GY9OAWOI/SMALL%20TOWN%20WASH%20PROPOSAL%20COSTING%20%20-%20USAID%20WORK%20SHEET%20version%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Details"/>
      <sheetName val="Narrative"/>
      <sheetName val="Details Breakdown"/>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or Summary"/>
      <sheetName val="Detail"/>
      <sheetName val="Personnel &amp; Fringe Benefits"/>
      <sheetName val="Travel"/>
      <sheetName val="Equipment"/>
      <sheetName val="Supplies"/>
      <sheetName val="Contractuals"/>
      <sheetName val="Construction"/>
      <sheetName val="Other Costs"/>
      <sheetName val="Narrative"/>
      <sheetName val="Travel Table"/>
      <sheetName val="Procurement Table"/>
      <sheetName val="Construction Table"/>
      <sheetName val="Dimensions"/>
      <sheetName val="Speedkeys"/>
      <sheetName val="LIN Translation"/>
      <sheetName val="Dimension Attributes"/>
      <sheetName val="Budget JE"/>
      <sheetName val="GL Specs"/>
    </sheetNames>
    <sheetDataSet>
      <sheetData sheetId="0" refreshError="1"/>
      <sheetData sheetId="1">
        <row r="143">
          <cell r="R143">
            <v>0</v>
          </cell>
        </row>
        <row r="149">
          <cell r="AU14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B4">
            <v>0</v>
          </cell>
        </row>
        <row r="5">
          <cell r="B5">
            <v>0</v>
          </cell>
        </row>
        <row r="6">
          <cell r="B6">
            <v>0</v>
          </cell>
        </row>
        <row r="7">
          <cell r="B7">
            <v>0</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Dropdown"/>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rect Costing Sheet USAID"/>
      <sheetName val="Sheet4"/>
      <sheetName val="Staff Cost  USAID"/>
      <sheetName val="Guidance "/>
      <sheetName val="Process Flow"/>
      <sheetName val="Activity List"/>
      <sheetName val="INPUT"/>
      <sheetName val="Budget Assumption"/>
      <sheetName val="Direct Costing Sheet"/>
      <sheetName val="Staff Cost "/>
      <sheetName val="Indirect Costing Sheet"/>
      <sheetName val="Chart1"/>
      <sheetName val="Lookup"/>
      <sheetName val="Sheet1"/>
      <sheetName val="Budget Sheet"/>
      <sheetName val="State Project office costs"/>
      <sheetName val="Staff costs"/>
      <sheetName val="WANG Overhead"/>
      <sheetName val="Water Quality Budget"/>
      <sheetName val="Summary Sheet"/>
    </sheetNames>
    <sheetDataSet>
      <sheetData sheetId="0"/>
      <sheetData sheetId="1"/>
      <sheetData sheetId="2"/>
      <sheetData sheetId="3"/>
      <sheetData sheetId="4"/>
      <sheetData sheetId="5"/>
      <sheetData sheetId="6">
        <row r="12">
          <cell r="F12" t="str">
            <v>Air Fare Intl' - West Africa</v>
          </cell>
          <cell r="G12" t="str">
            <v xml:space="preserve">Per Flight, Per person </v>
          </cell>
          <cell r="H12">
            <v>350000</v>
          </cell>
          <cell r="I12">
            <v>795.4545454545455</v>
          </cell>
          <cell r="J12">
            <v>0</v>
          </cell>
        </row>
        <row r="13">
          <cell r="F13" t="str">
            <v>Air Fare Intl' - UK / Africa</v>
          </cell>
          <cell r="G13" t="str">
            <v xml:space="preserve">Per Flight, Per person </v>
          </cell>
          <cell r="H13">
            <v>500000</v>
          </cell>
          <cell r="I13">
            <v>1136.3636363636363</v>
          </cell>
          <cell r="J13">
            <v>0</v>
          </cell>
        </row>
        <row r="14">
          <cell r="F14" t="str">
            <v>Air Fare Intl' - US and Others</v>
          </cell>
          <cell r="G14" t="str">
            <v xml:space="preserve">Per Flight, Per person </v>
          </cell>
          <cell r="H14">
            <v>800000</v>
          </cell>
          <cell r="I14">
            <v>1818.1818181818182</v>
          </cell>
          <cell r="J14">
            <v>0</v>
          </cell>
        </row>
        <row r="15">
          <cell r="F15" t="str">
            <v>Air Fare local and Terminals</v>
          </cell>
          <cell r="G15" t="str">
            <v xml:space="preserve">Per Flight, Per person </v>
          </cell>
          <cell r="H15">
            <v>100000</v>
          </cell>
          <cell r="I15">
            <v>227.27272727272728</v>
          </cell>
          <cell r="J15">
            <v>0</v>
          </cell>
        </row>
        <row r="16">
          <cell r="F16" t="str">
            <v>Car Hire - Interstate</v>
          </cell>
          <cell r="G16" t="str">
            <v xml:space="preserve">Per Trip, Distance </v>
          </cell>
          <cell r="H16">
            <v>150000</v>
          </cell>
          <cell r="I16">
            <v>340.90909090909093</v>
          </cell>
          <cell r="J16">
            <v>0</v>
          </cell>
        </row>
        <row r="17">
          <cell r="F17" t="str">
            <v>Car Hire - local</v>
          </cell>
          <cell r="G17" t="str">
            <v>per day</v>
          </cell>
          <cell r="H17">
            <v>20000</v>
          </cell>
          <cell r="I17">
            <v>45.454545454545453</v>
          </cell>
          <cell r="J17">
            <v>0</v>
          </cell>
        </row>
        <row r="18">
          <cell r="F18" t="str">
            <v>Bus Hire - Local</v>
          </cell>
          <cell r="G18" t="str">
            <v>per day</v>
          </cell>
          <cell r="H18">
            <v>40000</v>
          </cell>
          <cell r="I18">
            <v>90.909090909090907</v>
          </cell>
          <cell r="J18">
            <v>0</v>
          </cell>
        </row>
        <row r="19">
          <cell r="F19" t="str">
            <v>Venue Hire (Abuja) - Small group</v>
          </cell>
          <cell r="G19" t="str">
            <v>Per Day</v>
          </cell>
          <cell r="H19">
            <v>150000</v>
          </cell>
          <cell r="I19">
            <v>340.90909090909093</v>
          </cell>
          <cell r="J19">
            <v>0</v>
          </cell>
        </row>
        <row r="20">
          <cell r="F20" t="str">
            <v>Venue Hire (Abuja) - Large group</v>
          </cell>
          <cell r="G20" t="str">
            <v>Per Day</v>
          </cell>
          <cell r="H20">
            <v>250000</v>
          </cell>
          <cell r="I20">
            <v>568.18181818181813</v>
          </cell>
          <cell r="J20">
            <v>0</v>
          </cell>
        </row>
        <row r="21">
          <cell r="F21" t="str">
            <v>Venue Hire (State Capital) Large</v>
          </cell>
          <cell r="G21" t="str">
            <v>Per Day</v>
          </cell>
          <cell r="H21">
            <v>100000</v>
          </cell>
          <cell r="I21">
            <v>227.27272727272728</v>
          </cell>
          <cell r="J21">
            <v>0</v>
          </cell>
        </row>
        <row r="22">
          <cell r="F22" t="str">
            <v>Venue Hire (State Capital) Small</v>
          </cell>
          <cell r="G22" t="str">
            <v>Per Day</v>
          </cell>
          <cell r="H22">
            <v>50000</v>
          </cell>
          <cell r="I22">
            <v>113.63636363636364</v>
          </cell>
          <cell r="J22">
            <v>0</v>
          </cell>
        </row>
        <row r="23">
          <cell r="F23" t="str">
            <v>Accommodation (Abuja)</v>
          </cell>
          <cell r="G23" t="str">
            <v xml:space="preserve">Per Person, Per Night </v>
          </cell>
          <cell r="H23">
            <v>30000</v>
          </cell>
          <cell r="I23">
            <v>68.181818181818187</v>
          </cell>
          <cell r="J23">
            <v>0</v>
          </cell>
        </row>
        <row r="24">
          <cell r="F24" t="str">
            <v>Accommodation (State Capital)</v>
          </cell>
          <cell r="G24" t="str">
            <v xml:space="preserve">Per Person, Per Night </v>
          </cell>
          <cell r="H24">
            <v>20000</v>
          </cell>
          <cell r="I24">
            <v>45.454545454545453</v>
          </cell>
          <cell r="J24">
            <v>0</v>
          </cell>
        </row>
        <row r="25">
          <cell r="F25" t="str">
            <v>Salary and Benefits</v>
          </cell>
          <cell r="G25" t="str">
            <v>Per Person, Per month</v>
          </cell>
          <cell r="H25">
            <v>0</v>
          </cell>
          <cell r="I25">
            <v>0</v>
          </cell>
          <cell r="J25">
            <v>0</v>
          </cell>
        </row>
        <row r="26">
          <cell r="F26" t="str">
            <v>Consultancy Fee (Local Senior)</v>
          </cell>
          <cell r="G26" t="str">
            <v>Per Day, Per Person</v>
          </cell>
          <cell r="H26">
            <v>150000</v>
          </cell>
          <cell r="I26">
            <v>340.90909090909093</v>
          </cell>
          <cell r="J26">
            <v>0</v>
          </cell>
        </row>
        <row r="27">
          <cell r="F27" t="str">
            <v>Consultancy Fee (Local Intermediate)</v>
          </cell>
          <cell r="G27" t="str">
            <v>Per Day, Per Person</v>
          </cell>
          <cell r="H27">
            <v>100000</v>
          </cell>
          <cell r="I27">
            <v>227.27272727272728</v>
          </cell>
          <cell r="J27">
            <v>0</v>
          </cell>
        </row>
        <row r="28">
          <cell r="F28" t="str">
            <v>Consultancy Fee (International - Senior)</v>
          </cell>
          <cell r="G28" t="str">
            <v>Per Day, Per Person</v>
          </cell>
          <cell r="H28">
            <v>330000</v>
          </cell>
          <cell r="I28">
            <v>750</v>
          </cell>
          <cell r="J28">
            <v>0</v>
          </cell>
        </row>
        <row r="29">
          <cell r="F29" t="str">
            <v>Consultancy Fee (International - Intermediate)</v>
          </cell>
          <cell r="G29" t="str">
            <v>Per Day, Per Person</v>
          </cell>
          <cell r="H29">
            <v>176000</v>
          </cell>
          <cell r="I29">
            <v>400</v>
          </cell>
          <cell r="J29">
            <v>0</v>
          </cell>
        </row>
        <row r="30">
          <cell r="F30" t="str">
            <v>Group lunch - Abuja</v>
          </cell>
          <cell r="G30" t="str">
            <v>Per Person, Per Day</v>
          </cell>
          <cell r="H30">
            <v>4500</v>
          </cell>
          <cell r="I30">
            <v>10.227272727272727</v>
          </cell>
          <cell r="J30">
            <v>0</v>
          </cell>
        </row>
        <row r="31">
          <cell r="F31" t="str">
            <v>Group lunch - States</v>
          </cell>
          <cell r="G31" t="str">
            <v>Per Person, Per Day</v>
          </cell>
          <cell r="H31">
            <v>3000</v>
          </cell>
          <cell r="I31">
            <v>6.8181818181818183</v>
          </cell>
          <cell r="J31">
            <v>0</v>
          </cell>
        </row>
        <row r="32">
          <cell r="F32" t="str">
            <v>Capital Equipment (Computers)</v>
          </cell>
          <cell r="G32" t="str">
            <v>Per Item</v>
          </cell>
          <cell r="H32">
            <v>440000</v>
          </cell>
          <cell r="I32">
            <v>1000</v>
          </cell>
          <cell r="J32">
            <v>0</v>
          </cell>
        </row>
        <row r="33">
          <cell r="F33" t="str">
            <v>Capital Equipment (motor vehicle)</v>
          </cell>
          <cell r="G33" t="str">
            <v>Per Item</v>
          </cell>
          <cell r="H33">
            <v>19500000</v>
          </cell>
          <cell r="I33">
            <v>44318.181818181816</v>
          </cell>
          <cell r="J33">
            <v>0</v>
          </cell>
        </row>
        <row r="34">
          <cell r="F34" t="str">
            <v>Capital Equipment (printers)</v>
          </cell>
          <cell r="G34" t="str">
            <v>Per Item</v>
          </cell>
          <cell r="H34">
            <v>100000</v>
          </cell>
          <cell r="I34">
            <v>227.27272727272728</v>
          </cell>
          <cell r="J34">
            <v>0</v>
          </cell>
        </row>
        <row r="35">
          <cell r="F35" t="str">
            <v>Capital Equipment (office chair)</v>
          </cell>
          <cell r="G35" t="str">
            <v>Per Item</v>
          </cell>
          <cell r="H35">
            <v>100000</v>
          </cell>
          <cell r="I35">
            <v>227.27272727272728</v>
          </cell>
          <cell r="J35">
            <v>0</v>
          </cell>
        </row>
        <row r="36">
          <cell r="F36" t="str">
            <v>Capital Equipment (office desk)</v>
          </cell>
          <cell r="G36" t="str">
            <v>Per Item</v>
          </cell>
          <cell r="H36">
            <v>150000</v>
          </cell>
          <cell r="I36">
            <v>340.90909090909093</v>
          </cell>
          <cell r="J36">
            <v>0</v>
          </cell>
        </row>
        <row r="37">
          <cell r="F37" t="str">
            <v>Tea Break - Abuja</v>
          </cell>
          <cell r="G37" t="str">
            <v>Per Person, Per day</v>
          </cell>
          <cell r="H37">
            <v>2000</v>
          </cell>
          <cell r="I37">
            <v>4.5454545454545459</v>
          </cell>
          <cell r="J37">
            <v>0</v>
          </cell>
        </row>
        <row r="38">
          <cell r="F38" t="str">
            <v>Tea Break - States</v>
          </cell>
          <cell r="G38" t="str">
            <v>Per Person, Per day</v>
          </cell>
          <cell r="H38">
            <v>1000</v>
          </cell>
          <cell r="I38">
            <v>2.2727272727272729</v>
          </cell>
          <cell r="J38">
            <v>0</v>
          </cell>
        </row>
        <row r="39">
          <cell r="F39" t="str">
            <v>Maintenance of Motor vehicle</v>
          </cell>
          <cell r="G39" t="str">
            <v>Per Service</v>
          </cell>
          <cell r="H39">
            <v>80000</v>
          </cell>
          <cell r="I39">
            <v>181.81818181818181</v>
          </cell>
          <cell r="J39">
            <v>0</v>
          </cell>
        </row>
        <row r="40">
          <cell r="F40" t="str">
            <v>Motor vehicle insurance &amp; Reg</v>
          </cell>
          <cell r="G40" t="str">
            <v>Per annum</v>
          </cell>
          <cell r="H40">
            <v>2500000</v>
          </cell>
          <cell r="I40">
            <v>5681.818181818182</v>
          </cell>
          <cell r="J40">
            <v>0</v>
          </cell>
        </row>
        <row r="41">
          <cell r="F41" t="str">
            <v>Stationery for meetings - Abuja</v>
          </cell>
          <cell r="G41" t="str">
            <v>Per Person</v>
          </cell>
          <cell r="H41">
            <v>1500</v>
          </cell>
          <cell r="I41">
            <v>3.4090909090909092</v>
          </cell>
          <cell r="J41">
            <v>0</v>
          </cell>
        </row>
        <row r="42">
          <cell r="F42" t="str">
            <v>Stationery for meetings - States</v>
          </cell>
          <cell r="G42" t="str">
            <v>Per Person</v>
          </cell>
          <cell r="H42">
            <v>800</v>
          </cell>
          <cell r="I42">
            <v>1.8181818181818181</v>
          </cell>
          <cell r="J42">
            <v>0</v>
          </cell>
        </row>
        <row r="43">
          <cell r="F43" t="str">
            <v>Media Advert (TV)</v>
          </cell>
          <cell r="G43" t="str">
            <v>Per Slot</v>
          </cell>
          <cell r="H43">
            <v>1000000</v>
          </cell>
          <cell r="I43">
            <v>2272.7272727272725</v>
          </cell>
          <cell r="J43">
            <v>0</v>
          </cell>
        </row>
        <row r="44">
          <cell r="F44" t="str">
            <v>Media Advert (Radio) - Jingles</v>
          </cell>
          <cell r="G44" t="str">
            <v>Per Slot</v>
          </cell>
          <cell r="H44">
            <v>5000</v>
          </cell>
          <cell r="I44">
            <v>11.363636363636363</v>
          </cell>
          <cell r="J44">
            <v>0</v>
          </cell>
        </row>
        <row r="45">
          <cell r="F45" t="str">
            <v>Media Advert (Radio) - Drama</v>
          </cell>
          <cell r="G45" t="str">
            <v>Per Slot</v>
          </cell>
          <cell r="H45">
            <v>350000</v>
          </cell>
          <cell r="I45">
            <v>795.4545454545455</v>
          </cell>
          <cell r="J45">
            <v>0</v>
          </cell>
        </row>
        <row r="46">
          <cell r="F46" t="str">
            <v>Media Advert (Newspaper) Full pg</v>
          </cell>
          <cell r="G46" t="str">
            <v>Per Slot</v>
          </cell>
          <cell r="H46">
            <v>850000</v>
          </cell>
          <cell r="I46">
            <v>1931.8181818181818</v>
          </cell>
          <cell r="J46">
            <v>0</v>
          </cell>
        </row>
        <row r="47">
          <cell r="F47" t="str">
            <v>Media Advert (Newspaper) 1/2 pg</v>
          </cell>
          <cell r="G47" t="str">
            <v>Per Slot</v>
          </cell>
          <cell r="H47">
            <v>450000</v>
          </cell>
          <cell r="I47">
            <v>1022.7272727272727</v>
          </cell>
          <cell r="J47">
            <v>0</v>
          </cell>
        </row>
        <row r="48">
          <cell r="F48" t="str">
            <v>Media Advert (Newspaper) 1/4 pg</v>
          </cell>
          <cell r="G48" t="str">
            <v>Per Slot</v>
          </cell>
          <cell r="H48">
            <v>350000</v>
          </cell>
          <cell r="I48">
            <v>795.4545454545455</v>
          </cell>
          <cell r="J48">
            <v>0</v>
          </cell>
        </row>
        <row r="49">
          <cell r="F49" t="str">
            <v>Field Allowance</v>
          </cell>
          <cell r="G49" t="str">
            <v>Per Person, Per Day</v>
          </cell>
          <cell r="H49">
            <v>2000</v>
          </cell>
          <cell r="I49">
            <v>4.5454545454545459</v>
          </cell>
          <cell r="J49">
            <v>0</v>
          </cell>
        </row>
        <row r="50">
          <cell r="F50" t="str">
            <v>Per diem (Govt Official)(</v>
          </cell>
          <cell r="G50" t="str">
            <v>Per Person, Per Day</v>
          </cell>
          <cell r="H50">
            <v>20000</v>
          </cell>
          <cell r="I50">
            <v>45.454545454545453</v>
          </cell>
          <cell r="J50">
            <v>0</v>
          </cell>
        </row>
        <row r="51">
          <cell r="F51" t="str">
            <v>Per diem (Abuja)</v>
          </cell>
          <cell r="G51" t="str">
            <v>Per Person, Per Day</v>
          </cell>
          <cell r="H51">
            <v>10000</v>
          </cell>
          <cell r="I51">
            <v>22.727272727272727</v>
          </cell>
          <cell r="J51">
            <v>0</v>
          </cell>
        </row>
        <row r="52">
          <cell r="F52" t="str">
            <v>Per diem (State Capital)</v>
          </cell>
          <cell r="G52" t="str">
            <v>Per Person, Per Day</v>
          </cell>
          <cell r="H52">
            <v>7500</v>
          </cell>
          <cell r="I52">
            <v>17.045454545454547</v>
          </cell>
          <cell r="J52">
            <v>0</v>
          </cell>
        </row>
        <row r="53">
          <cell r="F53" t="str">
            <v>Mileage Claim</v>
          </cell>
          <cell r="G53" t="str">
            <v>Per KM</v>
          </cell>
          <cell r="H53">
            <v>20</v>
          </cell>
          <cell r="I53">
            <v>4.5454545454545456E-2</v>
          </cell>
          <cell r="J53">
            <v>0</v>
          </cell>
        </row>
        <row r="54">
          <cell r="F54" t="str">
            <v>Public Transport - Media</v>
          </cell>
          <cell r="G54" t="str">
            <v xml:space="preserve">Per trip, Distance </v>
          </cell>
          <cell r="H54">
            <v>5000</v>
          </cell>
          <cell r="I54">
            <v>11.363636363636363</v>
          </cell>
          <cell r="J54">
            <v>0</v>
          </cell>
        </row>
        <row r="55">
          <cell r="F55" t="str">
            <v>Public Transport - Others</v>
          </cell>
          <cell r="G55" t="str">
            <v xml:space="preserve">Per trip, Distance </v>
          </cell>
          <cell r="H55">
            <v>2000</v>
          </cell>
          <cell r="I55">
            <v>4.5454545454545459</v>
          </cell>
          <cell r="J55">
            <v>0</v>
          </cell>
        </row>
        <row r="56">
          <cell r="F56" t="str">
            <v xml:space="preserve">Hand Dug well </v>
          </cell>
          <cell r="G56" t="str">
            <v>Per Unit</v>
          </cell>
          <cell r="H56">
            <v>700000</v>
          </cell>
          <cell r="I56">
            <v>1590.909090909091</v>
          </cell>
          <cell r="J56">
            <v>0</v>
          </cell>
        </row>
        <row r="57">
          <cell r="F57" t="str">
            <v>Boreholes Rehab</v>
          </cell>
          <cell r="G57" t="str">
            <v>Per Unit</v>
          </cell>
          <cell r="H57">
            <v>500000</v>
          </cell>
          <cell r="I57">
            <v>1136.3636363636363</v>
          </cell>
          <cell r="J57">
            <v>0</v>
          </cell>
        </row>
        <row r="58">
          <cell r="F58" t="str">
            <v>Hand Pump Equip Borehole</v>
          </cell>
          <cell r="G58" t="str">
            <v>Per Unit</v>
          </cell>
          <cell r="H58">
            <v>1200000</v>
          </cell>
          <cell r="I58">
            <v>2727.2727272727275</v>
          </cell>
          <cell r="J58">
            <v>0</v>
          </cell>
        </row>
        <row r="59">
          <cell r="F59" t="str">
            <v>Small Town Scheme Rehab</v>
          </cell>
          <cell r="G59" t="str">
            <v>Per Unit</v>
          </cell>
          <cell r="H59">
            <v>3000000</v>
          </cell>
          <cell r="I59">
            <v>6818.181818181818</v>
          </cell>
          <cell r="J59">
            <v>0</v>
          </cell>
        </row>
        <row r="60">
          <cell r="F60" t="str">
            <v>Small Town Solar Water Scheme</v>
          </cell>
          <cell r="G60" t="str">
            <v>Per Unit</v>
          </cell>
          <cell r="H60">
            <v>6500000</v>
          </cell>
          <cell r="I60">
            <v>14772.727272727272</v>
          </cell>
          <cell r="J60">
            <v>0</v>
          </cell>
        </row>
        <row r="61">
          <cell r="F61" t="str">
            <v>Water Kiosks</v>
          </cell>
          <cell r="G61" t="str">
            <v>Per Unit</v>
          </cell>
          <cell r="H61">
            <v>750000</v>
          </cell>
          <cell r="I61">
            <v>1704.5454545454545</v>
          </cell>
          <cell r="J61">
            <v>0</v>
          </cell>
        </row>
        <row r="62">
          <cell r="F62" t="str">
            <v>Dam Construction</v>
          </cell>
          <cell r="G62" t="str">
            <v>Per Unit</v>
          </cell>
          <cell r="H62">
            <v>20000000</v>
          </cell>
          <cell r="I62">
            <v>45454.545454545456</v>
          </cell>
          <cell r="J62">
            <v>0</v>
          </cell>
        </row>
        <row r="63">
          <cell r="F63" t="str">
            <v>Latrine Construction for Schools</v>
          </cell>
          <cell r="G63" t="str">
            <v>Per Unit</v>
          </cell>
          <cell r="H63">
            <v>1750000</v>
          </cell>
          <cell r="I63">
            <v>3977.2727272727275</v>
          </cell>
          <cell r="J63">
            <v>0</v>
          </cell>
        </row>
        <row r="64">
          <cell r="F64" t="str">
            <v>Latrine Construction for Public</v>
          </cell>
          <cell r="G64" t="str">
            <v>Per Unit</v>
          </cell>
          <cell r="H64">
            <v>1200000</v>
          </cell>
          <cell r="I64">
            <v>2727.2727272727275</v>
          </cell>
          <cell r="J64">
            <v>0</v>
          </cell>
        </row>
        <row r="65">
          <cell r="F65" t="str">
            <v>Latrine Construction for Health</v>
          </cell>
          <cell r="G65" t="str">
            <v>Per Unit</v>
          </cell>
          <cell r="H65">
            <v>1750000</v>
          </cell>
          <cell r="I65">
            <v>3977.2727272727275</v>
          </cell>
          <cell r="J65">
            <v>0</v>
          </cell>
        </row>
        <row r="66">
          <cell r="F66" t="str">
            <v>Vehicle Fuel</v>
          </cell>
          <cell r="G66" t="str">
            <v>Per Litre</v>
          </cell>
          <cell r="H66">
            <v>150</v>
          </cell>
          <cell r="I66">
            <v>0.34090909090909088</v>
          </cell>
          <cell r="J66">
            <v>0</v>
          </cell>
        </row>
        <row r="67">
          <cell r="F67" t="str">
            <v>Labour</v>
          </cell>
          <cell r="G67" t="str">
            <v>Per Person, Per Day</v>
          </cell>
          <cell r="H67">
            <v>5000</v>
          </cell>
          <cell r="I67">
            <v>11.363636363636363</v>
          </cell>
          <cell r="J67">
            <v>0</v>
          </cell>
        </row>
        <row r="68">
          <cell r="F68" t="str">
            <v>Project audit</v>
          </cell>
          <cell r="G68" t="str">
            <v>Per annum</v>
          </cell>
          <cell r="H68">
            <v>3000000</v>
          </cell>
          <cell r="I68">
            <v>6818.181818181818</v>
          </cell>
          <cell r="J68">
            <v>0</v>
          </cell>
        </row>
        <row r="69">
          <cell r="F69" t="str">
            <v>Project office rent</v>
          </cell>
          <cell r="G69" t="str">
            <v>Per annum</v>
          </cell>
          <cell r="H69">
            <v>600000</v>
          </cell>
          <cell r="I69">
            <v>1363.6363636363637</v>
          </cell>
          <cell r="J69">
            <v>0</v>
          </cell>
        </row>
        <row r="70">
          <cell r="F70" t="str">
            <v>Partner Programme Manager</v>
          </cell>
          <cell r="G70" t="str">
            <v>Per Month</v>
          </cell>
          <cell r="H70">
            <v>150000</v>
          </cell>
          <cell r="I70">
            <v>340.90909090909093</v>
          </cell>
          <cell r="J70">
            <v>0</v>
          </cell>
        </row>
        <row r="71">
          <cell r="F71" t="str">
            <v>Grants to CSO</v>
          </cell>
          <cell r="G71" t="str">
            <v>Per CSO</v>
          </cell>
          <cell r="H71">
            <v>1000000</v>
          </cell>
          <cell r="I71">
            <v>2272.7272727272725</v>
          </cell>
          <cell r="J71">
            <v>0</v>
          </cell>
        </row>
        <row r="72">
          <cell r="F72" t="str">
            <v>Handset - phone</v>
          </cell>
          <cell r="G72" t="str">
            <v>Per unit</v>
          </cell>
          <cell r="H72">
            <v>8000</v>
          </cell>
          <cell r="I72">
            <v>18.181818181818183</v>
          </cell>
          <cell r="J72">
            <v>0</v>
          </cell>
        </row>
        <row r="73">
          <cell r="F73" t="str">
            <v>Partner Programme coordinator</v>
          </cell>
          <cell r="G73" t="str">
            <v>Per Month</v>
          </cell>
          <cell r="H73">
            <v>120000</v>
          </cell>
          <cell r="I73">
            <v>272.72727272727275</v>
          </cell>
          <cell r="J73">
            <v>0</v>
          </cell>
        </row>
        <row r="74">
          <cell r="F74" t="str">
            <v>Partner Project accountant</v>
          </cell>
          <cell r="G74" t="str">
            <v>Per Month</v>
          </cell>
          <cell r="H74">
            <v>120000</v>
          </cell>
          <cell r="I74">
            <v>272.72727272727275</v>
          </cell>
          <cell r="J74">
            <v>0</v>
          </cell>
        </row>
        <row r="75">
          <cell r="F75" t="str">
            <v>Partner Quality Assurance officer</v>
          </cell>
          <cell r="G75" t="str">
            <v>Per Hour</v>
          </cell>
          <cell r="H75">
            <v>100000</v>
          </cell>
          <cell r="I75">
            <v>227.27272727272728</v>
          </cell>
          <cell r="J75">
            <v>0</v>
          </cell>
        </row>
        <row r="76">
          <cell r="F76" t="str">
            <v>Scanners</v>
          </cell>
          <cell r="G76" t="str">
            <v>Per Item</v>
          </cell>
          <cell r="H76">
            <v>70000</v>
          </cell>
          <cell r="I76">
            <v>159.09090909090909</v>
          </cell>
          <cell r="J76">
            <v>0</v>
          </cell>
        </row>
        <row r="77">
          <cell r="F77" t="str">
            <v>Filling Cabinet</v>
          </cell>
          <cell r="G77" t="str">
            <v>Per Item</v>
          </cell>
          <cell r="H77">
            <v>100000</v>
          </cell>
          <cell r="I77">
            <v>227.27272727272728</v>
          </cell>
          <cell r="J77">
            <v>0</v>
          </cell>
        </row>
        <row r="78">
          <cell r="F78" t="str">
            <v>Projector</v>
          </cell>
          <cell r="G78" t="str">
            <v>Per Item</v>
          </cell>
          <cell r="H78">
            <v>150000</v>
          </cell>
          <cell r="I78">
            <v>340.90909090909093</v>
          </cell>
          <cell r="J78">
            <v>0</v>
          </cell>
        </row>
        <row r="79">
          <cell r="F79" t="str">
            <v>Camera</v>
          </cell>
          <cell r="G79" t="str">
            <v>Per Item</v>
          </cell>
          <cell r="H79">
            <v>352000</v>
          </cell>
          <cell r="I79">
            <v>800</v>
          </cell>
          <cell r="J79">
            <v>0</v>
          </cell>
        </row>
        <row r="80">
          <cell r="F80" t="str">
            <v>Video Recorder</v>
          </cell>
          <cell r="G80" t="str">
            <v>Per person</v>
          </cell>
          <cell r="H80">
            <v>220000</v>
          </cell>
          <cell r="I80">
            <v>500</v>
          </cell>
          <cell r="J80">
            <v>0</v>
          </cell>
        </row>
        <row r="81">
          <cell r="F81" t="str">
            <v>Smart Phone</v>
          </cell>
          <cell r="G81" t="str">
            <v>Per Unit</v>
          </cell>
          <cell r="H81">
            <v>90000</v>
          </cell>
          <cell r="I81">
            <v>204.54545454545453</v>
          </cell>
          <cell r="J81">
            <v>0</v>
          </cell>
        </row>
        <row r="82">
          <cell r="F82" t="str">
            <v>Audit Reimbursable expenses</v>
          </cell>
          <cell r="G82" t="str">
            <v>Per Contract</v>
          </cell>
          <cell r="H82">
            <v>900000</v>
          </cell>
          <cell r="I82">
            <v>2045.4545454545455</v>
          </cell>
          <cell r="J82">
            <v>0</v>
          </cell>
        </row>
        <row r="83">
          <cell r="F83" t="str">
            <v>Signpost</v>
          </cell>
          <cell r="G83" t="str">
            <v>Per Unit</v>
          </cell>
          <cell r="H83">
            <v>20000</v>
          </cell>
          <cell r="I83">
            <v>45.454545454545453</v>
          </cell>
          <cell r="J83">
            <v>0</v>
          </cell>
        </row>
        <row r="84">
          <cell r="F84" t="str">
            <v>Voice Recorder</v>
          </cell>
          <cell r="G84" t="str">
            <v>Per Person, Per day</v>
          </cell>
          <cell r="H84">
            <v>88000</v>
          </cell>
          <cell r="I84">
            <v>200</v>
          </cell>
          <cell r="J84">
            <v>0</v>
          </cell>
        </row>
        <row r="85">
          <cell r="F85" t="str">
            <v>Design &amp; Art work</v>
          </cell>
          <cell r="G85" t="str">
            <v>Per item</v>
          </cell>
          <cell r="H85">
            <v>100000</v>
          </cell>
          <cell r="I85">
            <v>227.27272727272728</v>
          </cell>
          <cell r="J85">
            <v>0</v>
          </cell>
        </row>
        <row r="86">
          <cell r="F86" t="str">
            <v>IEC / Promotional materials</v>
          </cell>
          <cell r="G86" t="str">
            <v>per set</v>
          </cell>
          <cell r="H86">
            <v>300000</v>
          </cell>
          <cell r="I86">
            <v>681.81818181818187</v>
          </cell>
          <cell r="J86">
            <v>0</v>
          </cell>
        </row>
        <row r="87">
          <cell r="F87" t="str">
            <v>Partner Office running</v>
          </cell>
          <cell r="G87" t="str">
            <v>Per Month</v>
          </cell>
          <cell r="H87">
            <v>20000</v>
          </cell>
          <cell r="I87">
            <v>45.454545454545453</v>
          </cell>
          <cell r="J87">
            <v>0</v>
          </cell>
        </row>
        <row r="88">
          <cell r="F88" t="str">
            <v xml:space="preserve">Partner Monitoring </v>
          </cell>
          <cell r="G88" t="str">
            <v>Per Month per partner</v>
          </cell>
          <cell r="H88">
            <v>30000</v>
          </cell>
          <cell r="I88">
            <v>68.181818181818187</v>
          </cell>
          <cell r="J88">
            <v>0</v>
          </cell>
        </row>
        <row r="89">
          <cell r="F89" t="str">
            <v>Water Quality Treatment</v>
          </cell>
          <cell r="G89" t="str">
            <v>Per facility</v>
          </cell>
          <cell r="H89">
            <v>30000</v>
          </cell>
          <cell r="I89">
            <v>68.181818181818187</v>
          </cell>
          <cell r="J89">
            <v>0</v>
          </cell>
        </row>
        <row r="90">
          <cell r="F90" t="str">
            <v>Operations &amp; Maintenance Tool box</v>
          </cell>
          <cell r="G90" t="str">
            <v>Per tool kit set</v>
          </cell>
          <cell r="H90">
            <v>1500000</v>
          </cell>
          <cell r="I90">
            <v>3409.090909090909</v>
          </cell>
          <cell r="J90">
            <v>0</v>
          </cell>
        </row>
        <row r="91">
          <cell r="F91" t="str">
            <v>Printing of Report / Manual</v>
          </cell>
          <cell r="G91" t="str">
            <v>per unit</v>
          </cell>
          <cell r="H91">
            <v>4500</v>
          </cell>
          <cell r="I91">
            <v>10.227272727272727</v>
          </cell>
          <cell r="J91">
            <v>0</v>
          </cell>
        </row>
        <row r="92">
          <cell r="F92" t="str">
            <v xml:space="preserve">Metal mould </v>
          </cell>
          <cell r="G92" t="str">
            <v>per  set</v>
          </cell>
          <cell r="H92">
            <v>140000</v>
          </cell>
          <cell r="I92">
            <v>318.18181818181819</v>
          </cell>
          <cell r="J92">
            <v>0</v>
          </cell>
        </row>
        <row r="93">
          <cell r="F93" t="str">
            <v xml:space="preserve">Materials for WET casting </v>
          </cell>
          <cell r="G93" t="str">
            <v>per unit</v>
          </cell>
          <cell r="H93">
            <v>35000</v>
          </cell>
          <cell r="I93">
            <v>79.545454545454547</v>
          </cell>
          <cell r="J93">
            <v>0</v>
          </cell>
        </row>
        <row r="94">
          <cell r="F94" t="str">
            <v xml:space="preserve">Rentals </v>
          </cell>
          <cell r="G94" t="str">
            <v>Per Unit</v>
          </cell>
          <cell r="H94">
            <v>40000</v>
          </cell>
          <cell r="I94">
            <v>90.909090909090907</v>
          </cell>
          <cell r="J94">
            <v>0</v>
          </cell>
        </row>
        <row r="95">
          <cell r="F95" t="str">
            <v xml:space="preserve">Importation of  500 units of SaTo pans for Piloting of models </v>
          </cell>
          <cell r="G95" t="str">
            <v>500 Unit</v>
          </cell>
          <cell r="H95">
            <v>1500000</v>
          </cell>
          <cell r="I95">
            <v>3409.090909090909</v>
          </cell>
          <cell r="J95">
            <v>0</v>
          </cell>
        </row>
        <row r="96">
          <cell r="F96" t="str">
            <v>Smart Phone</v>
          </cell>
          <cell r="G96" t="str">
            <v>Per Unit</v>
          </cell>
          <cell r="H96">
            <v>90000</v>
          </cell>
          <cell r="I96">
            <v>204.54545454545453</v>
          </cell>
          <cell r="J96">
            <v>0</v>
          </cell>
        </row>
        <row r="97">
          <cell r="F97">
            <v>0</v>
          </cell>
          <cell r="G97">
            <v>0</v>
          </cell>
          <cell r="H97">
            <v>0</v>
          </cell>
          <cell r="I97">
            <v>0</v>
          </cell>
          <cell r="J97">
            <v>0</v>
          </cell>
        </row>
        <row r="98">
          <cell r="F98">
            <v>0</v>
          </cell>
          <cell r="G98">
            <v>0</v>
          </cell>
          <cell r="H98">
            <v>0</v>
          </cell>
          <cell r="I98">
            <v>0</v>
          </cell>
          <cell r="J98">
            <v>0</v>
          </cell>
        </row>
        <row r="99">
          <cell r="F99">
            <v>0</v>
          </cell>
          <cell r="G99">
            <v>0</v>
          </cell>
          <cell r="H99">
            <v>0</v>
          </cell>
          <cell r="I99">
            <v>0</v>
          </cell>
          <cell r="J99">
            <v>0</v>
          </cell>
        </row>
        <row r="100">
          <cell r="F100">
            <v>0</v>
          </cell>
          <cell r="G100">
            <v>0</v>
          </cell>
          <cell r="H100">
            <v>0</v>
          </cell>
          <cell r="I100">
            <v>0</v>
          </cell>
          <cell r="J100">
            <v>0</v>
          </cell>
        </row>
        <row r="101">
          <cell r="F101">
            <v>0</v>
          </cell>
          <cell r="G101">
            <v>0</v>
          </cell>
          <cell r="H101">
            <v>0</v>
          </cell>
          <cell r="I101">
            <v>0</v>
          </cell>
          <cell r="J101">
            <v>0</v>
          </cell>
        </row>
        <row r="102">
          <cell r="F102">
            <v>0</v>
          </cell>
          <cell r="G102">
            <v>0</v>
          </cell>
          <cell r="H102">
            <v>0</v>
          </cell>
          <cell r="I102">
            <v>0</v>
          </cell>
          <cell r="J102">
            <v>0</v>
          </cell>
        </row>
        <row r="103">
          <cell r="F103">
            <v>0</v>
          </cell>
          <cell r="G103">
            <v>0</v>
          </cell>
          <cell r="H103">
            <v>0</v>
          </cell>
          <cell r="I103">
            <v>0</v>
          </cell>
          <cell r="J103">
            <v>0</v>
          </cell>
        </row>
        <row r="104">
          <cell r="F104">
            <v>0</v>
          </cell>
          <cell r="G104">
            <v>0</v>
          </cell>
          <cell r="H104">
            <v>0</v>
          </cell>
          <cell r="I104">
            <v>0</v>
          </cell>
          <cell r="J104">
            <v>0</v>
          </cell>
        </row>
        <row r="105">
          <cell r="F105">
            <v>0</v>
          </cell>
          <cell r="G105">
            <v>0</v>
          </cell>
          <cell r="H105">
            <v>0</v>
          </cell>
          <cell r="I105">
            <v>0</v>
          </cell>
          <cell r="J105">
            <v>0</v>
          </cell>
        </row>
        <row r="106">
          <cell r="F106">
            <v>0</v>
          </cell>
          <cell r="G106">
            <v>0</v>
          </cell>
          <cell r="H106">
            <v>0</v>
          </cell>
          <cell r="I106">
            <v>0</v>
          </cell>
          <cell r="J106">
            <v>0</v>
          </cell>
        </row>
        <row r="107">
          <cell r="F107">
            <v>0</v>
          </cell>
          <cell r="G107">
            <v>0</v>
          </cell>
          <cell r="H107">
            <v>0</v>
          </cell>
          <cell r="I107">
            <v>0</v>
          </cell>
          <cell r="J107">
            <v>0</v>
          </cell>
        </row>
        <row r="108">
          <cell r="F108">
            <v>0</v>
          </cell>
          <cell r="G108">
            <v>0</v>
          </cell>
          <cell r="H108">
            <v>0</v>
          </cell>
          <cell r="I108">
            <v>0</v>
          </cell>
          <cell r="J108">
            <v>0</v>
          </cell>
        </row>
        <row r="109">
          <cell r="F109">
            <v>0</v>
          </cell>
          <cell r="G109">
            <v>0</v>
          </cell>
          <cell r="H109">
            <v>0</v>
          </cell>
          <cell r="I109">
            <v>0</v>
          </cell>
          <cell r="J109">
            <v>0</v>
          </cell>
        </row>
        <row r="110">
          <cell r="F110">
            <v>0</v>
          </cell>
          <cell r="G110">
            <v>0</v>
          </cell>
          <cell r="H110">
            <v>0</v>
          </cell>
          <cell r="I110">
            <v>0</v>
          </cell>
          <cell r="J110">
            <v>0</v>
          </cell>
        </row>
        <row r="111">
          <cell r="F111">
            <v>0</v>
          </cell>
          <cell r="G111">
            <v>0</v>
          </cell>
          <cell r="H111">
            <v>0</v>
          </cell>
          <cell r="I111">
            <v>0</v>
          </cell>
          <cell r="J111">
            <v>0</v>
          </cell>
        </row>
        <row r="112">
          <cell r="F112">
            <v>0</v>
          </cell>
          <cell r="G112">
            <v>0</v>
          </cell>
          <cell r="H112">
            <v>0</v>
          </cell>
          <cell r="I112">
            <v>0</v>
          </cell>
          <cell r="J112">
            <v>0</v>
          </cell>
        </row>
        <row r="113">
          <cell r="F113">
            <v>0</v>
          </cell>
          <cell r="G113">
            <v>0</v>
          </cell>
          <cell r="H113">
            <v>0</v>
          </cell>
          <cell r="I113">
            <v>0</v>
          </cell>
          <cell r="J113">
            <v>0</v>
          </cell>
        </row>
        <row r="114">
          <cell r="F114">
            <v>0</v>
          </cell>
          <cell r="G114">
            <v>0</v>
          </cell>
          <cell r="H114">
            <v>0</v>
          </cell>
          <cell r="I114">
            <v>0</v>
          </cell>
          <cell r="J114">
            <v>0</v>
          </cell>
        </row>
        <row r="115">
          <cell r="F115">
            <v>0</v>
          </cell>
          <cell r="G115">
            <v>0</v>
          </cell>
          <cell r="H115">
            <v>0</v>
          </cell>
          <cell r="I115">
            <v>0</v>
          </cell>
          <cell r="J115">
            <v>0</v>
          </cell>
        </row>
        <row r="116">
          <cell r="F116">
            <v>0</v>
          </cell>
          <cell r="G116">
            <v>0</v>
          </cell>
          <cell r="H116">
            <v>0</v>
          </cell>
          <cell r="I116">
            <v>0</v>
          </cell>
          <cell r="J116">
            <v>0</v>
          </cell>
        </row>
        <row r="117">
          <cell r="F117">
            <v>0</v>
          </cell>
          <cell r="G117">
            <v>0</v>
          </cell>
          <cell r="H117">
            <v>0</v>
          </cell>
          <cell r="I117">
            <v>0</v>
          </cell>
          <cell r="J117">
            <v>0</v>
          </cell>
        </row>
        <row r="118">
          <cell r="F118">
            <v>0</v>
          </cell>
          <cell r="G118">
            <v>0</v>
          </cell>
          <cell r="H118">
            <v>0</v>
          </cell>
          <cell r="I118">
            <v>0</v>
          </cell>
          <cell r="J118">
            <v>0</v>
          </cell>
        </row>
        <row r="119">
          <cell r="F119">
            <v>0</v>
          </cell>
          <cell r="G119">
            <v>0</v>
          </cell>
          <cell r="H119">
            <v>0</v>
          </cell>
          <cell r="I119">
            <v>0</v>
          </cell>
          <cell r="J119">
            <v>0</v>
          </cell>
        </row>
        <row r="120">
          <cell r="F120">
            <v>0</v>
          </cell>
          <cell r="G120">
            <v>0</v>
          </cell>
          <cell r="H120">
            <v>0</v>
          </cell>
          <cell r="I120">
            <v>0</v>
          </cell>
          <cell r="J120">
            <v>0</v>
          </cell>
        </row>
        <row r="121">
          <cell r="F121">
            <v>0</v>
          </cell>
          <cell r="G121">
            <v>0</v>
          </cell>
          <cell r="H121">
            <v>0</v>
          </cell>
          <cell r="I121">
            <v>0</v>
          </cell>
          <cell r="J121">
            <v>0</v>
          </cell>
        </row>
        <row r="122">
          <cell r="F122">
            <v>0</v>
          </cell>
          <cell r="G122">
            <v>0</v>
          </cell>
          <cell r="H122">
            <v>0</v>
          </cell>
          <cell r="I122">
            <v>0</v>
          </cell>
          <cell r="J122">
            <v>0</v>
          </cell>
        </row>
        <row r="123">
          <cell r="F123">
            <v>0</v>
          </cell>
          <cell r="G123">
            <v>0</v>
          </cell>
          <cell r="H123">
            <v>0</v>
          </cell>
          <cell r="I123">
            <v>0</v>
          </cell>
          <cell r="J123">
            <v>0</v>
          </cell>
        </row>
        <row r="124">
          <cell r="F124">
            <v>0</v>
          </cell>
          <cell r="G124">
            <v>0</v>
          </cell>
          <cell r="H124">
            <v>0</v>
          </cell>
          <cell r="I124">
            <v>0</v>
          </cell>
          <cell r="J124">
            <v>0</v>
          </cell>
        </row>
        <row r="125">
          <cell r="F125">
            <v>0</v>
          </cell>
          <cell r="G125">
            <v>0</v>
          </cell>
          <cell r="H125">
            <v>0</v>
          </cell>
          <cell r="I125">
            <v>0</v>
          </cell>
          <cell r="J125">
            <v>0</v>
          </cell>
        </row>
        <row r="126">
          <cell r="F126">
            <v>0</v>
          </cell>
          <cell r="G126">
            <v>0</v>
          </cell>
          <cell r="H126">
            <v>0</v>
          </cell>
          <cell r="I126">
            <v>0</v>
          </cell>
          <cell r="J126">
            <v>0</v>
          </cell>
        </row>
        <row r="127">
          <cell r="F127">
            <v>0</v>
          </cell>
          <cell r="G127">
            <v>0</v>
          </cell>
          <cell r="H127">
            <v>0</v>
          </cell>
          <cell r="I127">
            <v>0</v>
          </cell>
          <cell r="J127">
            <v>0</v>
          </cell>
        </row>
        <row r="128">
          <cell r="F128">
            <v>0</v>
          </cell>
          <cell r="G128">
            <v>0</v>
          </cell>
          <cell r="H128">
            <v>0</v>
          </cell>
          <cell r="I128">
            <v>0</v>
          </cell>
          <cell r="J128">
            <v>0</v>
          </cell>
        </row>
        <row r="129">
          <cell r="F129">
            <v>0</v>
          </cell>
          <cell r="G129">
            <v>0</v>
          </cell>
          <cell r="H129">
            <v>0</v>
          </cell>
          <cell r="I129">
            <v>0</v>
          </cell>
          <cell r="J129">
            <v>0</v>
          </cell>
        </row>
        <row r="130">
          <cell r="F130">
            <v>0</v>
          </cell>
          <cell r="G130">
            <v>0</v>
          </cell>
          <cell r="H130">
            <v>0</v>
          </cell>
          <cell r="I130">
            <v>0</v>
          </cell>
          <cell r="J130">
            <v>0</v>
          </cell>
        </row>
        <row r="131">
          <cell r="F131">
            <v>0</v>
          </cell>
          <cell r="G131">
            <v>0</v>
          </cell>
          <cell r="H131">
            <v>0</v>
          </cell>
          <cell r="I131">
            <v>0</v>
          </cell>
          <cell r="J131">
            <v>0</v>
          </cell>
        </row>
        <row r="132">
          <cell r="F132">
            <v>0</v>
          </cell>
          <cell r="G132">
            <v>0</v>
          </cell>
          <cell r="H132">
            <v>0</v>
          </cell>
          <cell r="I132">
            <v>0</v>
          </cell>
          <cell r="J132">
            <v>0</v>
          </cell>
        </row>
        <row r="133">
          <cell r="F133">
            <v>0</v>
          </cell>
          <cell r="G133">
            <v>0</v>
          </cell>
          <cell r="H133">
            <v>0</v>
          </cell>
          <cell r="I133">
            <v>0</v>
          </cell>
          <cell r="J133">
            <v>0</v>
          </cell>
        </row>
        <row r="134">
          <cell r="F134">
            <v>0</v>
          </cell>
          <cell r="G134">
            <v>0</v>
          </cell>
          <cell r="H134">
            <v>0</v>
          </cell>
          <cell r="I134">
            <v>0</v>
          </cell>
          <cell r="J134">
            <v>0</v>
          </cell>
        </row>
        <row r="135">
          <cell r="F135">
            <v>0</v>
          </cell>
          <cell r="G135">
            <v>0</v>
          </cell>
          <cell r="H135">
            <v>0</v>
          </cell>
          <cell r="I135">
            <v>0</v>
          </cell>
          <cell r="J135">
            <v>0</v>
          </cell>
        </row>
        <row r="136">
          <cell r="F136">
            <v>0</v>
          </cell>
          <cell r="G136">
            <v>0</v>
          </cell>
          <cell r="H136">
            <v>0</v>
          </cell>
          <cell r="I136">
            <v>0</v>
          </cell>
          <cell r="J136">
            <v>0</v>
          </cell>
        </row>
        <row r="137">
          <cell r="F137">
            <v>0</v>
          </cell>
          <cell r="G137">
            <v>0</v>
          </cell>
          <cell r="H137">
            <v>0</v>
          </cell>
          <cell r="I137">
            <v>0</v>
          </cell>
          <cell r="J137">
            <v>0</v>
          </cell>
        </row>
        <row r="138">
          <cell r="F138">
            <v>0</v>
          </cell>
          <cell r="G138">
            <v>0</v>
          </cell>
          <cell r="H138">
            <v>0</v>
          </cell>
          <cell r="I138">
            <v>0</v>
          </cell>
          <cell r="J138">
            <v>0</v>
          </cell>
        </row>
        <row r="139">
          <cell r="F139">
            <v>0</v>
          </cell>
          <cell r="G139">
            <v>0</v>
          </cell>
          <cell r="H139">
            <v>0</v>
          </cell>
          <cell r="I139">
            <v>0</v>
          </cell>
          <cell r="J139">
            <v>0</v>
          </cell>
        </row>
        <row r="140">
          <cell r="F140">
            <v>0</v>
          </cell>
          <cell r="G140">
            <v>0</v>
          </cell>
          <cell r="H140">
            <v>0</v>
          </cell>
          <cell r="I140">
            <v>0</v>
          </cell>
          <cell r="J140">
            <v>0</v>
          </cell>
        </row>
        <row r="141">
          <cell r="F141">
            <v>0</v>
          </cell>
          <cell r="G141">
            <v>0</v>
          </cell>
          <cell r="H141">
            <v>0</v>
          </cell>
          <cell r="I141">
            <v>0</v>
          </cell>
          <cell r="J141">
            <v>0</v>
          </cell>
        </row>
        <row r="142">
          <cell r="F142">
            <v>0</v>
          </cell>
          <cell r="G142">
            <v>0</v>
          </cell>
          <cell r="H142">
            <v>0</v>
          </cell>
          <cell r="I142">
            <v>0</v>
          </cell>
          <cell r="J142">
            <v>0</v>
          </cell>
        </row>
        <row r="143">
          <cell r="F143">
            <v>0</v>
          </cell>
          <cell r="G143">
            <v>0</v>
          </cell>
          <cell r="H143">
            <v>0</v>
          </cell>
          <cell r="I143">
            <v>0</v>
          </cell>
          <cell r="J143">
            <v>0</v>
          </cell>
        </row>
        <row r="144">
          <cell r="F144">
            <v>0</v>
          </cell>
          <cell r="G144">
            <v>0</v>
          </cell>
          <cell r="H144">
            <v>0</v>
          </cell>
          <cell r="I144">
            <v>0</v>
          </cell>
          <cell r="J144">
            <v>0</v>
          </cell>
        </row>
        <row r="145">
          <cell r="F145">
            <v>0</v>
          </cell>
          <cell r="G145">
            <v>0</v>
          </cell>
          <cell r="H145">
            <v>0</v>
          </cell>
          <cell r="I145">
            <v>0</v>
          </cell>
          <cell r="J145">
            <v>0</v>
          </cell>
        </row>
        <row r="146">
          <cell r="F146">
            <v>0</v>
          </cell>
          <cell r="G146">
            <v>0</v>
          </cell>
          <cell r="H146">
            <v>0</v>
          </cell>
          <cell r="I146">
            <v>0</v>
          </cell>
          <cell r="J146">
            <v>0</v>
          </cell>
        </row>
        <row r="147">
          <cell r="F147">
            <v>0</v>
          </cell>
          <cell r="G147">
            <v>0</v>
          </cell>
          <cell r="H147">
            <v>0</v>
          </cell>
          <cell r="I147">
            <v>0</v>
          </cell>
          <cell r="J147">
            <v>0</v>
          </cell>
        </row>
        <row r="148">
          <cell r="F148">
            <v>0</v>
          </cell>
          <cell r="G148">
            <v>0</v>
          </cell>
          <cell r="H148">
            <v>0</v>
          </cell>
          <cell r="I148">
            <v>0</v>
          </cell>
          <cell r="J148">
            <v>0</v>
          </cell>
        </row>
        <row r="149">
          <cell r="F149">
            <v>0</v>
          </cell>
          <cell r="G149">
            <v>0</v>
          </cell>
          <cell r="H149">
            <v>0</v>
          </cell>
          <cell r="I149">
            <v>0</v>
          </cell>
          <cell r="J149">
            <v>0</v>
          </cell>
        </row>
        <row r="150">
          <cell r="F150">
            <v>0</v>
          </cell>
          <cell r="G150">
            <v>0</v>
          </cell>
          <cell r="H150">
            <v>0</v>
          </cell>
          <cell r="I150">
            <v>0</v>
          </cell>
          <cell r="J150">
            <v>0</v>
          </cell>
        </row>
        <row r="151">
          <cell r="F151">
            <v>0</v>
          </cell>
          <cell r="G151">
            <v>0</v>
          </cell>
          <cell r="H151">
            <v>0</v>
          </cell>
          <cell r="I151">
            <v>0</v>
          </cell>
          <cell r="J151">
            <v>0</v>
          </cell>
        </row>
        <row r="152">
          <cell r="F152">
            <v>0</v>
          </cell>
          <cell r="G152">
            <v>0</v>
          </cell>
          <cell r="H152">
            <v>0</v>
          </cell>
          <cell r="I152">
            <v>0</v>
          </cell>
          <cell r="J152">
            <v>0</v>
          </cell>
        </row>
        <row r="153">
          <cell r="F153">
            <v>0</v>
          </cell>
          <cell r="G153">
            <v>0</v>
          </cell>
          <cell r="H153">
            <v>0</v>
          </cell>
          <cell r="I153">
            <v>0</v>
          </cell>
          <cell r="J153">
            <v>0</v>
          </cell>
        </row>
        <row r="154">
          <cell r="F154">
            <v>0</v>
          </cell>
          <cell r="G154">
            <v>0</v>
          </cell>
          <cell r="H154">
            <v>0</v>
          </cell>
          <cell r="I154">
            <v>0</v>
          </cell>
          <cell r="J154">
            <v>0</v>
          </cell>
        </row>
        <row r="155">
          <cell r="F155">
            <v>0</v>
          </cell>
          <cell r="G155">
            <v>0</v>
          </cell>
          <cell r="H155">
            <v>0</v>
          </cell>
          <cell r="I155">
            <v>0</v>
          </cell>
          <cell r="J155">
            <v>0</v>
          </cell>
        </row>
        <row r="156">
          <cell r="F156">
            <v>0</v>
          </cell>
          <cell r="G156">
            <v>0</v>
          </cell>
          <cell r="H156">
            <v>0</v>
          </cell>
          <cell r="I156">
            <v>0</v>
          </cell>
          <cell r="J156">
            <v>0</v>
          </cell>
        </row>
        <row r="157">
          <cell r="F157">
            <v>0</v>
          </cell>
          <cell r="G157">
            <v>0</v>
          </cell>
          <cell r="H157">
            <v>0</v>
          </cell>
          <cell r="I157">
            <v>0</v>
          </cell>
          <cell r="J157">
            <v>0</v>
          </cell>
        </row>
        <row r="158">
          <cell r="F158">
            <v>0</v>
          </cell>
          <cell r="G158">
            <v>0</v>
          </cell>
          <cell r="H158">
            <v>0</v>
          </cell>
          <cell r="I158">
            <v>0</v>
          </cell>
          <cell r="J158">
            <v>0</v>
          </cell>
        </row>
        <row r="159">
          <cell r="F159">
            <v>0</v>
          </cell>
          <cell r="G159">
            <v>0</v>
          </cell>
          <cell r="H159">
            <v>0</v>
          </cell>
          <cell r="I159">
            <v>0</v>
          </cell>
          <cell r="J159">
            <v>0</v>
          </cell>
        </row>
        <row r="160">
          <cell r="F160">
            <v>0</v>
          </cell>
          <cell r="G160">
            <v>0</v>
          </cell>
          <cell r="H160">
            <v>0</v>
          </cell>
          <cell r="I160">
            <v>0</v>
          </cell>
          <cell r="J160">
            <v>0</v>
          </cell>
        </row>
        <row r="161">
          <cell r="F161">
            <v>0</v>
          </cell>
          <cell r="G161">
            <v>0</v>
          </cell>
          <cell r="H161">
            <v>0</v>
          </cell>
          <cell r="I161">
            <v>0</v>
          </cell>
          <cell r="J161">
            <v>0</v>
          </cell>
        </row>
        <row r="162">
          <cell r="F162">
            <v>0</v>
          </cell>
          <cell r="G162">
            <v>0</v>
          </cell>
          <cell r="H162">
            <v>0</v>
          </cell>
          <cell r="I162">
            <v>0</v>
          </cell>
          <cell r="J162">
            <v>0</v>
          </cell>
        </row>
        <row r="163">
          <cell r="F163">
            <v>0</v>
          </cell>
          <cell r="G163">
            <v>0</v>
          </cell>
          <cell r="H163">
            <v>0</v>
          </cell>
          <cell r="I163">
            <v>0</v>
          </cell>
          <cell r="J163">
            <v>0</v>
          </cell>
        </row>
        <row r="164">
          <cell r="F164">
            <v>0</v>
          </cell>
          <cell r="G164">
            <v>0</v>
          </cell>
          <cell r="H164">
            <v>0</v>
          </cell>
          <cell r="I164">
            <v>0</v>
          </cell>
          <cell r="J164">
            <v>0</v>
          </cell>
        </row>
        <row r="165">
          <cell r="F165">
            <v>0</v>
          </cell>
          <cell r="G165">
            <v>0</v>
          </cell>
          <cell r="H165">
            <v>0</v>
          </cell>
          <cell r="I165">
            <v>0</v>
          </cell>
          <cell r="J165">
            <v>0</v>
          </cell>
        </row>
        <row r="166">
          <cell r="F166">
            <v>0</v>
          </cell>
          <cell r="G166">
            <v>0</v>
          </cell>
          <cell r="H166">
            <v>0</v>
          </cell>
          <cell r="I166">
            <v>0</v>
          </cell>
          <cell r="J166">
            <v>0</v>
          </cell>
        </row>
        <row r="167">
          <cell r="F167">
            <v>0</v>
          </cell>
          <cell r="G167">
            <v>0</v>
          </cell>
          <cell r="H167">
            <v>0</v>
          </cell>
          <cell r="I167">
            <v>0</v>
          </cell>
          <cell r="J167">
            <v>0</v>
          </cell>
        </row>
        <row r="168">
          <cell r="F168">
            <v>0</v>
          </cell>
          <cell r="G168">
            <v>0</v>
          </cell>
          <cell r="H168">
            <v>0</v>
          </cell>
          <cell r="I168">
            <v>0</v>
          </cell>
          <cell r="J168">
            <v>0</v>
          </cell>
        </row>
        <row r="169">
          <cell r="F169">
            <v>0</v>
          </cell>
          <cell r="G169">
            <v>0</v>
          </cell>
          <cell r="H169">
            <v>0</v>
          </cell>
          <cell r="I169">
            <v>0</v>
          </cell>
          <cell r="J169">
            <v>0</v>
          </cell>
        </row>
        <row r="170">
          <cell r="F170">
            <v>0</v>
          </cell>
          <cell r="G170">
            <v>0</v>
          </cell>
          <cell r="H170">
            <v>0</v>
          </cell>
          <cell r="I170">
            <v>0</v>
          </cell>
          <cell r="J170">
            <v>0</v>
          </cell>
        </row>
        <row r="171">
          <cell r="F171">
            <v>0</v>
          </cell>
          <cell r="G171">
            <v>0</v>
          </cell>
          <cell r="H171">
            <v>0</v>
          </cell>
          <cell r="I171">
            <v>0</v>
          </cell>
          <cell r="J171">
            <v>0</v>
          </cell>
        </row>
      </sheetData>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INPUT"/>
      <sheetName val="Budget Assumption"/>
      <sheetName val="Direct Costing Sheet"/>
      <sheetName val="Indirect Costing Sheet"/>
      <sheetName val="Staff Cost"/>
      <sheetName val="Chart1"/>
      <sheetName val="Lookup"/>
      <sheetName val="Sheet1"/>
      <sheetName val="Staff costs"/>
      <sheetName val="WANG Overhead "/>
      <sheetName val="Equipment "/>
      <sheetName val="Budget SHAWN II"/>
      <sheetName val="Summary Sheet"/>
    </sheetNames>
    <sheetDataSet>
      <sheetData sheetId="0" refreshError="1"/>
      <sheetData sheetId="1" refreshError="1">
        <row r="7">
          <cell r="F7" t="str">
            <v>DIRECT COSTING TYPE</v>
          </cell>
        </row>
        <row r="11">
          <cell r="F11" t="str">
            <v xml:space="preserve">Direct Cost Types </v>
          </cell>
        </row>
        <row r="12">
          <cell r="F12" t="str">
            <v>Air Fare Intl' - West Africa</v>
          </cell>
        </row>
        <row r="13">
          <cell r="F13" t="str">
            <v>Air Fare Intl' - UK / Africa</v>
          </cell>
        </row>
        <row r="14">
          <cell r="F14" t="str">
            <v>Air Fare Intl' - US and Others</v>
          </cell>
        </row>
        <row r="15">
          <cell r="F15" t="str">
            <v>Air Fare local and Terminals</v>
          </cell>
        </row>
        <row r="16">
          <cell r="F16" t="str">
            <v>Car Hire - Interstate</v>
          </cell>
        </row>
        <row r="17">
          <cell r="F17" t="str">
            <v>Car Hire - local</v>
          </cell>
        </row>
        <row r="18">
          <cell r="F18" t="str">
            <v>Bus Hire - Local</v>
          </cell>
        </row>
        <row r="19">
          <cell r="F19" t="str">
            <v>Venue Hire (Abuja) - Small group</v>
          </cell>
        </row>
        <row r="20">
          <cell r="F20" t="str">
            <v>Venue Hire (Abuja) - Large group</v>
          </cell>
        </row>
        <row r="21">
          <cell r="F21" t="str">
            <v>Venue Hire (State Capital) Large</v>
          </cell>
        </row>
        <row r="22">
          <cell r="F22" t="str">
            <v>Venue Hire (State Capital) Small</v>
          </cell>
        </row>
        <row r="23">
          <cell r="F23" t="str">
            <v>Accommodation (Abuja)</v>
          </cell>
        </row>
        <row r="24">
          <cell r="F24" t="str">
            <v>Accommodation (State Capital)</v>
          </cell>
        </row>
        <row r="25">
          <cell r="F25" t="str">
            <v>Salary and Benefits</v>
          </cell>
        </row>
        <row r="26">
          <cell r="F26" t="str">
            <v>Consultancy Fee (Local Senior)</v>
          </cell>
        </row>
        <row r="27">
          <cell r="F27" t="str">
            <v>Consultancy Fee (Local Intermediate)</v>
          </cell>
        </row>
        <row r="28">
          <cell r="F28" t="str">
            <v>Consultancy Fee (International - Senior)</v>
          </cell>
        </row>
        <row r="29">
          <cell r="F29" t="str">
            <v>Consultancy Fee (International - Intermediate)</v>
          </cell>
        </row>
        <row r="30">
          <cell r="F30" t="str">
            <v>Group lunch - Abuja</v>
          </cell>
        </row>
        <row r="31">
          <cell r="F31" t="str">
            <v>Group lunch - States</v>
          </cell>
        </row>
        <row r="32">
          <cell r="F32" t="str">
            <v>Capital Equipment (Computers)</v>
          </cell>
        </row>
        <row r="33">
          <cell r="F33" t="str">
            <v>Capital Equipment (motor vehicle)</v>
          </cell>
        </row>
        <row r="34">
          <cell r="F34" t="str">
            <v>Capital Equipment (printers)</v>
          </cell>
        </row>
        <row r="35">
          <cell r="F35" t="str">
            <v>Capital Equipment (office chair)</v>
          </cell>
        </row>
        <row r="36">
          <cell r="F36" t="str">
            <v>Capital Equipment (office desk)</v>
          </cell>
        </row>
        <row r="37">
          <cell r="F37" t="str">
            <v>Tea Break - Abuja</v>
          </cell>
        </row>
        <row r="38">
          <cell r="F38" t="str">
            <v>Tea Break - States</v>
          </cell>
        </row>
        <row r="39">
          <cell r="F39" t="str">
            <v>Maintenance of Motor vehicle</v>
          </cell>
        </row>
        <row r="40">
          <cell r="F40" t="str">
            <v>Motor vehicle insurance &amp; Reg</v>
          </cell>
        </row>
        <row r="41">
          <cell r="F41" t="str">
            <v>Stationery for meetings - Abuja</v>
          </cell>
        </row>
        <row r="42">
          <cell r="F42" t="str">
            <v>Stationery for meetings - States</v>
          </cell>
        </row>
        <row r="43">
          <cell r="F43" t="str">
            <v>Media Advert (TV)</v>
          </cell>
        </row>
        <row r="44">
          <cell r="F44" t="str">
            <v>Media Advert (Radio) - Jingles</v>
          </cell>
        </row>
        <row r="45">
          <cell r="F45" t="str">
            <v>Media Advert (Radio) - Drama</v>
          </cell>
        </row>
        <row r="46">
          <cell r="F46" t="str">
            <v>Media Advert (Newspaper) Full pg</v>
          </cell>
        </row>
        <row r="47">
          <cell r="F47" t="str">
            <v>Media Advert (Newspaper) 1/2 pg</v>
          </cell>
        </row>
        <row r="48">
          <cell r="F48" t="str">
            <v>Media Advert (Newspaper) 1/4 pg</v>
          </cell>
        </row>
        <row r="49">
          <cell r="F49" t="str">
            <v>Field Allowance</v>
          </cell>
        </row>
        <row r="50">
          <cell r="F50" t="str">
            <v>Per diem (Govt Official)(</v>
          </cell>
        </row>
        <row r="51">
          <cell r="F51" t="str">
            <v>Per diem (Abuja)</v>
          </cell>
        </row>
        <row r="52">
          <cell r="F52" t="str">
            <v>Per diem (State Capital)</v>
          </cell>
        </row>
        <row r="53">
          <cell r="F53" t="str">
            <v>Mileage Claim</v>
          </cell>
        </row>
        <row r="54">
          <cell r="F54" t="str">
            <v>Public Transport - Media</v>
          </cell>
        </row>
        <row r="55">
          <cell r="F55" t="str">
            <v>Public Transport - Others</v>
          </cell>
        </row>
        <row r="56">
          <cell r="F56" t="str">
            <v xml:space="preserve">Hand Dug well </v>
          </cell>
        </row>
        <row r="57">
          <cell r="F57" t="str">
            <v>Boreholes Rehab</v>
          </cell>
        </row>
        <row r="58">
          <cell r="F58" t="str">
            <v>Hand Pump Equip Borehole</v>
          </cell>
        </row>
        <row r="59">
          <cell r="F59" t="str">
            <v>Small Town Scheme Rehab</v>
          </cell>
        </row>
        <row r="60">
          <cell r="F60" t="str">
            <v>Small Town Solar Water Scheme</v>
          </cell>
        </row>
        <row r="61">
          <cell r="F61" t="str">
            <v>Water Kiosks</v>
          </cell>
        </row>
        <row r="62">
          <cell r="F62" t="str">
            <v>Dam Construction</v>
          </cell>
        </row>
        <row r="63">
          <cell r="F63" t="str">
            <v>Latrine Construction for Schools</v>
          </cell>
        </row>
        <row r="64">
          <cell r="F64" t="str">
            <v>Latrine Construction for Public</v>
          </cell>
        </row>
        <row r="65">
          <cell r="F65" t="str">
            <v>Latrine Construction for Health</v>
          </cell>
        </row>
        <row r="66">
          <cell r="F66" t="str">
            <v>Vehicle Fuel</v>
          </cell>
        </row>
        <row r="67">
          <cell r="F67" t="str">
            <v>Labour</v>
          </cell>
        </row>
        <row r="68">
          <cell r="F68" t="str">
            <v>Project audit</v>
          </cell>
        </row>
        <row r="69">
          <cell r="F69" t="str">
            <v>Project office rent</v>
          </cell>
        </row>
        <row r="70">
          <cell r="F70" t="str">
            <v>Partner Programme Manager</v>
          </cell>
        </row>
        <row r="71">
          <cell r="F71" t="str">
            <v>Photocopier</v>
          </cell>
        </row>
        <row r="72">
          <cell r="F72" t="str">
            <v>Handset - phone</v>
          </cell>
        </row>
        <row r="73">
          <cell r="F73" t="str">
            <v>Partner Programme coordinator</v>
          </cell>
        </row>
        <row r="74">
          <cell r="F74" t="str">
            <v>Partner Project accountant</v>
          </cell>
        </row>
        <row r="75">
          <cell r="F75" t="str">
            <v>Partner Quality Assurance officer</v>
          </cell>
        </row>
        <row r="76">
          <cell r="F76" t="str">
            <v>Scanners</v>
          </cell>
        </row>
        <row r="77">
          <cell r="F77" t="str">
            <v>Filling Cabinet</v>
          </cell>
        </row>
        <row r="78">
          <cell r="F78" t="str">
            <v>Projector</v>
          </cell>
        </row>
        <row r="79">
          <cell r="F79" t="str">
            <v>Camera</v>
          </cell>
        </row>
        <row r="80">
          <cell r="F80" t="str">
            <v>Video Recorder</v>
          </cell>
        </row>
        <row r="81">
          <cell r="F81" t="str">
            <v>Smart Phone</v>
          </cell>
        </row>
        <row r="82">
          <cell r="F82" t="str">
            <v>Audit Reimbursable expenses</v>
          </cell>
        </row>
        <row r="83">
          <cell r="F83" t="str">
            <v>Signpost</v>
          </cell>
        </row>
        <row r="84">
          <cell r="F84" t="str">
            <v>Voice Recorder</v>
          </cell>
        </row>
        <row r="85">
          <cell r="F85" t="str">
            <v>Design &amp; Art work</v>
          </cell>
        </row>
        <row r="86">
          <cell r="F86" t="str">
            <v>IEC / Promotional materials</v>
          </cell>
        </row>
        <row r="87">
          <cell r="F87" t="str">
            <v>Partner Office running</v>
          </cell>
        </row>
        <row r="88">
          <cell r="F88" t="str">
            <v xml:space="preserve">Partner Monitoring </v>
          </cell>
        </row>
        <row r="89">
          <cell r="F89" t="str">
            <v>Water Quality Treatment</v>
          </cell>
        </row>
        <row r="90">
          <cell r="F90" t="str">
            <v>Operations &amp; Maintenance Tool box</v>
          </cell>
        </row>
        <row r="91">
          <cell r="F91" t="str">
            <v>Meeting Facilities</v>
          </cell>
        </row>
        <row r="92">
          <cell r="F92" t="str">
            <v xml:space="preserve">Metal mould </v>
          </cell>
        </row>
        <row r="93">
          <cell r="F93" t="str">
            <v xml:space="preserve">Materials for WET casting </v>
          </cell>
        </row>
        <row r="94">
          <cell r="F94" t="str">
            <v xml:space="preserve">Rentals </v>
          </cell>
        </row>
        <row r="95">
          <cell r="F95" t="str">
            <v xml:space="preserve">Importation of  500 units of SaTo pans for Piloting of models </v>
          </cell>
        </row>
        <row r="96">
          <cell r="F96" t="str">
            <v>Smart Phone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ost  USAID (2)"/>
      <sheetName val="SALARY SCALE "/>
      <sheetName val="Indirect Costing Sheet USAID"/>
      <sheetName val="Staff Cost  USAID"/>
      <sheetName val="OPERATION COST "/>
      <sheetName val="PROGRAM COST"/>
      <sheetName val="Activities List"/>
      <sheetName val="Guidance "/>
      <sheetName val="Process Flow"/>
      <sheetName val="Activity List"/>
      <sheetName val="INPUT"/>
      <sheetName val="Budget Assumption"/>
      <sheetName val="Direct Costing Sheet"/>
      <sheetName val="Staff Cost "/>
      <sheetName val="Indirect Costing Sheet"/>
      <sheetName val="Chart1"/>
      <sheetName val="Lookup"/>
      <sheetName val="Sheet1"/>
      <sheetName val="Budget Sheet"/>
      <sheetName val="State Project office costs"/>
      <sheetName val="Staff costs"/>
      <sheetName val="WANG Overhead"/>
      <sheetName val="Water Quality Budget"/>
      <sheetName val="Summary Sheet"/>
      <sheetName val="Sheet9"/>
    </sheetNames>
    <sheetDataSet>
      <sheetData sheetId="0"/>
      <sheetData sheetId="1"/>
      <sheetData sheetId="2"/>
      <sheetData sheetId="3"/>
      <sheetData sheetId="4"/>
      <sheetData sheetId="5"/>
      <sheetData sheetId="6"/>
      <sheetData sheetId="7"/>
      <sheetData sheetId="8"/>
      <sheetData sheetId="9"/>
      <sheetData sheetId="10">
        <row r="7">
          <cell r="L7" t="str">
            <v>INDIRECT COSTING TYPE</v>
          </cell>
        </row>
        <row r="8">
          <cell r="L8">
            <v>0</v>
          </cell>
        </row>
        <row r="9">
          <cell r="L9">
            <v>0</v>
          </cell>
        </row>
        <row r="11">
          <cell r="L11" t="str">
            <v xml:space="preserve">Indirect Cost Types </v>
          </cell>
        </row>
        <row r="12">
          <cell r="L12" t="str">
            <v xml:space="preserve">AC repairs </v>
          </cell>
        </row>
        <row r="13">
          <cell r="L13" t="str">
            <v xml:space="preserve">AC servicing </v>
          </cell>
        </row>
        <row r="14">
          <cell r="L14" t="str">
            <v>Bank Charges</v>
          </cell>
        </row>
        <row r="15">
          <cell r="L15" t="str">
            <v>Casual labour charges</v>
          </cell>
        </row>
        <row r="16">
          <cell r="L16" t="str">
            <v>Cleaning services</v>
          </cell>
        </row>
        <row r="17">
          <cell r="L17" t="str">
            <v>Comprehensive insurance      (5 vehicles)</v>
          </cell>
        </row>
        <row r="18">
          <cell r="L18" t="str">
            <v xml:space="preserve">Electrical repairs </v>
          </cell>
        </row>
        <row r="19">
          <cell r="L19" t="str">
            <v>Electricity</v>
          </cell>
        </row>
        <row r="20">
          <cell r="L20" t="str">
            <v>External meetings INGO Forums</v>
          </cell>
        </row>
        <row r="21">
          <cell r="L21" t="str">
            <v>Fumigation</v>
          </cell>
        </row>
        <row r="22">
          <cell r="L22" t="str">
            <v>Generator running cost</v>
          </cell>
        </row>
        <row r="23">
          <cell r="L23" t="str">
            <v>Health &amp; Safety trainings</v>
          </cell>
        </row>
        <row r="24">
          <cell r="L24" t="str">
            <v>Insurance of assets</v>
          </cell>
        </row>
        <row r="25">
          <cell r="L25" t="str">
            <v>Internal Meeting</v>
          </cell>
        </row>
        <row r="26">
          <cell r="L26" t="str">
            <v>Internet connectivity</v>
          </cell>
        </row>
        <row r="27">
          <cell r="L27" t="str">
            <v>IT application/software licences</v>
          </cell>
        </row>
        <row r="28">
          <cell r="L28" t="str">
            <v>Legal fees</v>
          </cell>
        </row>
        <row r="29">
          <cell r="L29" t="str">
            <v>Mobile airtime</v>
          </cell>
        </row>
        <row r="30">
          <cell r="L30" t="str">
            <v>Motor vehicle</v>
          </cell>
        </row>
        <row r="31">
          <cell r="L31" t="str">
            <v>Newspapers and periodicals</v>
          </cell>
        </row>
        <row r="32">
          <cell r="L32" t="str">
            <v>Office equipment maintenance</v>
          </cell>
        </row>
        <row r="33">
          <cell r="L33" t="str">
            <v>Office maintenance cost</v>
          </cell>
        </row>
        <row r="34">
          <cell r="L34" t="str">
            <v>Office rent</v>
          </cell>
        </row>
        <row r="35">
          <cell r="L35" t="str">
            <v xml:space="preserve">Office supplies - store &amp; kitchen </v>
          </cell>
        </row>
        <row r="36">
          <cell r="L36" t="str">
            <v>Personal Development</v>
          </cell>
        </row>
        <row r="37">
          <cell r="L37" t="str">
            <v xml:space="preserve">Plumbing </v>
          </cell>
        </row>
        <row r="38">
          <cell r="L38" t="str">
            <v>Postages - courier &amp; post office</v>
          </cell>
        </row>
        <row r="39">
          <cell r="L39" t="str">
            <v>Professional Membership Subscription</v>
          </cell>
        </row>
        <row r="40">
          <cell r="L40" t="str">
            <v>Recruit, induct &amp; relocation</v>
          </cell>
        </row>
        <row r="41">
          <cell r="L41" t="str">
            <v>Registration fees/renewal</v>
          </cell>
        </row>
        <row r="42">
          <cell r="L42" t="str">
            <v>Routine Servicing</v>
          </cell>
        </row>
        <row r="43">
          <cell r="L43" t="str">
            <v>Security Management</v>
          </cell>
        </row>
        <row r="44">
          <cell r="L44" t="str">
            <v>Security services</v>
          </cell>
        </row>
        <row r="45">
          <cell r="L45" t="str">
            <v>Servicing of fire extinguishers: 90,000*2</v>
          </cell>
        </row>
        <row r="46">
          <cell r="L46" t="str">
            <v>Staff Dev &amp; Cap building</v>
          </cell>
        </row>
        <row r="47">
          <cell r="L47" t="str">
            <v>Staff Retreat</v>
          </cell>
        </row>
        <row r="48">
          <cell r="L48" t="str">
            <v>Staff Welfare</v>
          </cell>
        </row>
        <row r="49">
          <cell r="L49" t="str">
            <v>Statutory audit</v>
          </cell>
        </row>
        <row r="50">
          <cell r="L50" t="str">
            <v>Team Building - Deptmtal Away days</v>
          </cell>
        </row>
        <row r="51">
          <cell r="L51" t="str">
            <v>Telephone land lines</v>
          </cell>
        </row>
        <row r="52">
          <cell r="L52" t="str">
            <v>Tyres (4 vehicles)</v>
          </cell>
        </row>
        <row r="53">
          <cell r="L53" t="str">
            <v>Vehicle Fuelling</v>
          </cell>
        </row>
        <row r="54">
          <cell r="L54" t="str">
            <v>Vehicle running/maintenance costs</v>
          </cell>
        </row>
        <row r="55">
          <cell r="L55" t="str">
            <v>Waste disposals</v>
          </cell>
        </row>
        <row r="56">
          <cell r="L56" t="str">
            <v>Water rate</v>
          </cell>
        </row>
        <row r="57">
          <cell r="L57" t="str">
            <v xml:space="preserve">Doc &amp; Learning </v>
          </cell>
        </row>
        <row r="58">
          <cell r="L58" t="str">
            <v>Accessories-Toner, parts, peripherals, cables, etc.</v>
          </cell>
        </row>
        <row r="59">
          <cell r="L59" t="str">
            <v>Accessories IT (server parts for repairs)</v>
          </cell>
        </row>
        <row r="60">
          <cell r="L60" t="str">
            <v>Bank Charges</v>
          </cell>
        </row>
        <row r="61">
          <cell r="L61" t="str">
            <v>EDMS (Electronic Data Management System)</v>
          </cell>
        </row>
        <row r="62">
          <cell r="L62" t="str">
            <v>Internet connectivity</v>
          </cell>
        </row>
        <row r="63">
          <cell r="L63" t="str">
            <v>Internet connectivity - backup</v>
          </cell>
        </row>
        <row r="64">
          <cell r="L64" t="str">
            <v>IT Monitoring tools (IT Brain)</v>
          </cell>
        </row>
        <row r="65">
          <cell r="L65" t="str">
            <v>IT Outsourced support service</v>
          </cell>
        </row>
        <row r="66">
          <cell r="L66" t="str">
            <v>Licenses - Anti virus</v>
          </cell>
        </row>
        <row r="67">
          <cell r="L67" t="str">
            <v>Maintenance (Core IT services)</v>
          </cell>
        </row>
        <row r="68">
          <cell r="L68" t="str">
            <v>Maintenance (staff working tools)</v>
          </cell>
        </row>
        <row r="69">
          <cell r="L69" t="str">
            <v>Meraki /Backup/Server/Anti-Virus</v>
          </cell>
        </row>
        <row r="70">
          <cell r="L70" t="str">
            <v>Mobile airtime - staff</v>
          </cell>
        </row>
        <row r="71">
          <cell r="L71">
            <v>0</v>
          </cell>
        </row>
        <row r="72">
          <cell r="L72">
            <v>0</v>
          </cell>
        </row>
        <row r="73">
          <cell r="L73" t="str">
            <v>Online Backup</v>
          </cell>
        </row>
        <row r="74">
          <cell r="L74" t="str">
            <v>Professional Meeting</v>
          </cell>
        </row>
        <row r="75">
          <cell r="L75" t="str">
            <v>Professional Membership Subscription</v>
          </cell>
        </row>
        <row r="76">
          <cell r="L76" t="str">
            <v>Team Building - Deptmtal Away days</v>
          </cell>
        </row>
        <row r="77">
          <cell r="L77" t="str">
            <v>WANG staff IT training - Use of Computers</v>
          </cell>
        </row>
        <row r="78">
          <cell r="L78" t="str">
            <v>Xerox Retainership</v>
          </cell>
        </row>
        <row r="79">
          <cell r="L79" t="str">
            <v>Induction for Senior Staff</v>
          </cell>
        </row>
        <row r="80">
          <cell r="L80" t="str">
            <v>International Meetings, Workshops, Seminars</v>
          </cell>
        </row>
        <row r="81">
          <cell r="L81" t="str">
            <v>Local Travel Cost</v>
          </cell>
        </row>
        <row r="82">
          <cell r="L82" t="str">
            <v>Professional Fee Subscriptions</v>
          </cell>
        </row>
        <row r="83">
          <cell r="L83" t="str">
            <v>RMT (x3)</v>
          </cell>
        </row>
        <row r="84">
          <cell r="L84" t="str">
            <v>SMT Monitoring</v>
          </cell>
        </row>
        <row r="85">
          <cell r="L85" t="str">
            <v>SMT Retreat (x3)</v>
          </cell>
        </row>
        <row r="86">
          <cell r="L86">
            <v>0</v>
          </cell>
        </row>
        <row r="87">
          <cell r="L87" t="str">
            <v>Change Management</v>
          </cell>
        </row>
        <row r="88">
          <cell r="L88" t="str">
            <v>Organisational Design</v>
          </cell>
        </row>
        <row r="89">
          <cell r="L89" t="str">
            <v>Team Building</v>
          </cell>
        </row>
        <row r="90">
          <cell r="L90" t="str">
            <v>Staff Dev &amp; Cap building</v>
          </cell>
        </row>
        <row r="91">
          <cell r="L91" t="str">
            <v>Personal Development</v>
          </cell>
        </row>
        <row r="92">
          <cell r="L92" t="str">
            <v>Staff Retreat</v>
          </cell>
        </row>
        <row r="93">
          <cell r="L93" t="str">
            <v>Staff Welfare</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sheetData>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9037-3BD6-4392-9456-BFCDCDA165AE}">
  <sheetPr>
    <tabColor rgb="FFFF0000"/>
  </sheetPr>
  <dimension ref="A1:Z1000"/>
  <sheetViews>
    <sheetView tabSelected="1" workbookViewId="0">
      <selection activeCell="A8" sqref="A7:A8"/>
    </sheetView>
  </sheetViews>
  <sheetFormatPr defaultColWidth="12.625" defaultRowHeight="15" customHeight="1" x14ac:dyDescent="0.35"/>
  <cols>
    <col min="1" max="1" width="96" style="77" customWidth="1"/>
    <col min="2" max="26" width="7.625" style="77" customWidth="1"/>
    <col min="27" max="16384" width="12.625" style="77"/>
  </cols>
  <sheetData>
    <row r="1" spans="1:26" ht="14.25" x14ac:dyDescent="0.45">
      <c r="A1" s="75" t="s">
        <v>127</v>
      </c>
      <c r="B1" s="76"/>
      <c r="C1" s="76"/>
      <c r="D1" s="76"/>
      <c r="E1" s="76"/>
      <c r="F1" s="76"/>
      <c r="G1" s="76"/>
      <c r="H1" s="76"/>
      <c r="I1" s="76"/>
      <c r="J1" s="76"/>
      <c r="K1" s="76"/>
      <c r="L1" s="76"/>
      <c r="M1" s="76"/>
      <c r="N1" s="76"/>
      <c r="O1" s="76"/>
      <c r="P1" s="76"/>
      <c r="Q1" s="76"/>
      <c r="R1" s="76"/>
      <c r="S1" s="76"/>
      <c r="T1" s="76"/>
      <c r="U1" s="76"/>
      <c r="V1" s="76"/>
      <c r="W1" s="76"/>
      <c r="X1" s="76"/>
      <c r="Y1" s="76"/>
      <c r="Z1" s="76"/>
    </row>
    <row r="2" spans="1:26" ht="26.65" x14ac:dyDescent="0.45">
      <c r="A2" s="78" t="s">
        <v>128</v>
      </c>
      <c r="B2" s="76"/>
      <c r="C2" s="76"/>
      <c r="D2" s="76"/>
      <c r="E2" s="76"/>
      <c r="F2" s="76"/>
      <c r="G2" s="76"/>
      <c r="H2" s="76"/>
      <c r="I2" s="76"/>
      <c r="J2" s="76"/>
      <c r="K2" s="76"/>
      <c r="L2" s="76"/>
      <c r="M2" s="76"/>
      <c r="N2" s="76"/>
      <c r="O2" s="76"/>
      <c r="P2" s="76"/>
      <c r="Q2" s="76"/>
      <c r="R2" s="76"/>
      <c r="S2" s="76"/>
      <c r="T2" s="76"/>
      <c r="U2" s="76"/>
      <c r="V2" s="76"/>
      <c r="W2" s="76"/>
      <c r="X2" s="76"/>
      <c r="Y2" s="76"/>
      <c r="Z2" s="76"/>
    </row>
    <row r="3" spans="1:26" ht="14.25" x14ac:dyDescent="0.45">
      <c r="A3" s="79" t="s">
        <v>129</v>
      </c>
      <c r="B3" s="76"/>
      <c r="C3" s="76"/>
      <c r="D3" s="76"/>
      <c r="E3" s="76"/>
      <c r="F3" s="76"/>
      <c r="G3" s="76"/>
      <c r="H3" s="76"/>
      <c r="I3" s="76"/>
      <c r="J3" s="76"/>
      <c r="K3" s="76"/>
      <c r="L3" s="76"/>
      <c r="M3" s="76"/>
      <c r="N3" s="76"/>
      <c r="O3" s="76"/>
      <c r="P3" s="76"/>
      <c r="Q3" s="76"/>
      <c r="R3" s="76"/>
      <c r="S3" s="76"/>
      <c r="T3" s="76"/>
      <c r="U3" s="76"/>
      <c r="V3" s="76"/>
      <c r="W3" s="76"/>
      <c r="X3" s="76"/>
      <c r="Y3" s="76"/>
      <c r="Z3" s="76"/>
    </row>
    <row r="4" spans="1:26" ht="26.65" x14ac:dyDescent="0.45">
      <c r="A4" s="80" t="s">
        <v>130</v>
      </c>
      <c r="B4" s="76"/>
      <c r="C4" s="76"/>
      <c r="D4" s="76"/>
      <c r="E4" s="76"/>
      <c r="F4" s="76"/>
      <c r="G4" s="76"/>
      <c r="H4" s="76"/>
      <c r="I4" s="76"/>
      <c r="J4" s="76"/>
      <c r="K4" s="76"/>
      <c r="L4" s="76"/>
      <c r="M4" s="76"/>
      <c r="N4" s="76"/>
      <c r="O4" s="76"/>
      <c r="P4" s="76"/>
      <c r="Q4" s="76"/>
      <c r="R4" s="76"/>
      <c r="S4" s="76"/>
      <c r="T4" s="76"/>
      <c r="U4" s="76"/>
      <c r="V4" s="76"/>
      <c r="W4" s="76"/>
      <c r="X4" s="76"/>
      <c r="Y4" s="76"/>
      <c r="Z4" s="76"/>
    </row>
    <row r="5" spans="1:26" ht="26.65" x14ac:dyDescent="0.45">
      <c r="A5" s="79" t="s">
        <v>131</v>
      </c>
      <c r="B5" s="76"/>
      <c r="C5" s="76"/>
      <c r="D5" s="76"/>
      <c r="E5" s="76"/>
      <c r="F5" s="76"/>
      <c r="G5" s="76"/>
      <c r="H5" s="76"/>
      <c r="I5" s="76"/>
      <c r="J5" s="76"/>
      <c r="K5" s="76"/>
      <c r="L5" s="76"/>
      <c r="M5" s="76"/>
      <c r="N5" s="76"/>
      <c r="O5" s="76"/>
      <c r="P5" s="76"/>
      <c r="Q5" s="76"/>
      <c r="R5" s="76"/>
      <c r="S5" s="76"/>
      <c r="T5" s="76"/>
      <c r="U5" s="76"/>
      <c r="V5" s="76"/>
      <c r="W5" s="76"/>
      <c r="X5" s="76"/>
      <c r="Y5" s="76"/>
      <c r="Z5" s="76"/>
    </row>
    <row r="6" spans="1:26" ht="14.25" x14ac:dyDescent="0.45">
      <c r="A6" s="79" t="s">
        <v>132</v>
      </c>
      <c r="B6" s="76"/>
      <c r="C6" s="76"/>
      <c r="D6" s="76"/>
      <c r="E6" s="76"/>
      <c r="F6" s="76"/>
      <c r="G6" s="76"/>
      <c r="H6" s="76"/>
      <c r="I6" s="76"/>
      <c r="J6" s="76"/>
      <c r="K6" s="76"/>
      <c r="L6" s="76"/>
      <c r="M6" s="76"/>
      <c r="N6" s="76"/>
      <c r="O6" s="76"/>
      <c r="P6" s="76"/>
      <c r="Q6" s="76"/>
      <c r="R6" s="76"/>
      <c r="S6" s="76"/>
      <c r="T6" s="76"/>
      <c r="U6" s="76"/>
      <c r="V6" s="76"/>
      <c r="W6" s="76"/>
      <c r="X6" s="76"/>
      <c r="Y6" s="76"/>
      <c r="Z6" s="76"/>
    </row>
    <row r="7" spans="1:26" ht="14.25" x14ac:dyDescent="0.45">
      <c r="A7" s="81"/>
      <c r="B7" s="76"/>
      <c r="C7" s="76"/>
      <c r="D7" s="76"/>
      <c r="E7" s="76"/>
      <c r="F7" s="76"/>
      <c r="G7" s="76"/>
      <c r="H7" s="76"/>
      <c r="I7" s="76"/>
      <c r="J7" s="76"/>
      <c r="K7" s="76"/>
      <c r="L7" s="76"/>
      <c r="M7" s="76"/>
      <c r="N7" s="76"/>
      <c r="O7" s="76"/>
      <c r="P7" s="76"/>
      <c r="Q7" s="76"/>
      <c r="R7" s="76"/>
      <c r="S7" s="76"/>
      <c r="T7" s="76"/>
      <c r="U7" s="76"/>
      <c r="V7" s="76"/>
      <c r="W7" s="76"/>
      <c r="X7" s="76"/>
      <c r="Y7" s="76"/>
      <c r="Z7" s="76"/>
    </row>
    <row r="8" spans="1:26" ht="14.25" x14ac:dyDescent="0.45">
      <c r="A8" s="75" t="s">
        <v>133</v>
      </c>
      <c r="B8" s="76"/>
      <c r="C8" s="76"/>
      <c r="D8" s="76"/>
      <c r="E8" s="76"/>
      <c r="F8" s="76"/>
      <c r="G8" s="76"/>
      <c r="H8" s="76"/>
      <c r="I8" s="76"/>
      <c r="J8" s="76"/>
      <c r="K8" s="76"/>
      <c r="L8" s="76"/>
      <c r="M8" s="76"/>
      <c r="N8" s="76"/>
      <c r="O8" s="76"/>
      <c r="P8" s="76"/>
      <c r="Q8" s="76"/>
      <c r="R8" s="76"/>
      <c r="S8" s="76"/>
      <c r="T8" s="76"/>
      <c r="U8" s="76"/>
      <c r="V8" s="76"/>
      <c r="W8" s="76"/>
      <c r="X8" s="76"/>
      <c r="Y8" s="76"/>
      <c r="Z8" s="76"/>
    </row>
    <row r="9" spans="1:26" ht="14.25" x14ac:dyDescent="0.45">
      <c r="A9" s="82"/>
      <c r="B9" s="76"/>
      <c r="C9" s="76"/>
      <c r="D9" s="76"/>
      <c r="E9" s="76"/>
      <c r="F9" s="76"/>
      <c r="G9" s="76"/>
      <c r="H9" s="76"/>
      <c r="I9" s="76"/>
      <c r="J9" s="76"/>
      <c r="K9" s="76"/>
      <c r="L9" s="76"/>
      <c r="M9" s="76"/>
      <c r="N9" s="76"/>
      <c r="O9" s="76"/>
      <c r="P9" s="76"/>
      <c r="Q9" s="76"/>
      <c r="R9" s="76"/>
      <c r="S9" s="76"/>
      <c r="T9" s="76"/>
      <c r="U9" s="76"/>
      <c r="V9" s="76"/>
      <c r="W9" s="76"/>
      <c r="X9" s="76"/>
      <c r="Y9" s="76"/>
      <c r="Z9" s="76"/>
    </row>
    <row r="10" spans="1:26" ht="26.65" x14ac:dyDescent="0.45">
      <c r="A10" s="80" t="s">
        <v>134</v>
      </c>
      <c r="B10" s="76"/>
      <c r="C10" s="76"/>
      <c r="D10" s="76"/>
      <c r="E10" s="76"/>
      <c r="F10" s="76"/>
      <c r="G10" s="76"/>
      <c r="H10" s="76"/>
      <c r="I10" s="76"/>
      <c r="J10" s="76"/>
      <c r="K10" s="76"/>
      <c r="L10" s="76"/>
      <c r="M10" s="76"/>
      <c r="N10" s="76"/>
      <c r="O10" s="76"/>
      <c r="P10" s="76"/>
      <c r="Q10" s="76"/>
      <c r="R10" s="76"/>
      <c r="S10" s="76"/>
      <c r="T10" s="76"/>
      <c r="U10" s="76"/>
      <c r="V10" s="76"/>
      <c r="W10" s="76"/>
      <c r="X10" s="76"/>
      <c r="Y10" s="76"/>
      <c r="Z10" s="76"/>
    </row>
    <row r="11" spans="1:26" ht="14.25" x14ac:dyDescent="0.45">
      <c r="A11" s="80"/>
      <c r="B11" s="76"/>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ht="14.25" x14ac:dyDescent="0.45">
      <c r="A12" s="83" t="s">
        <v>135</v>
      </c>
      <c r="B12" s="76"/>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ht="14.25" x14ac:dyDescent="0.45">
      <c r="A13" s="81"/>
      <c r="B13" s="76"/>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ht="14.25" x14ac:dyDescent="0.45">
      <c r="A14" s="81"/>
      <c r="B14" s="76"/>
      <c r="C14" s="76"/>
      <c r="D14" s="76"/>
      <c r="E14" s="76"/>
      <c r="F14" s="76"/>
      <c r="G14" s="76"/>
      <c r="H14" s="76"/>
      <c r="I14" s="76"/>
      <c r="J14" s="76"/>
      <c r="K14" s="76"/>
      <c r="L14" s="76"/>
      <c r="M14" s="76"/>
      <c r="N14" s="76"/>
      <c r="O14" s="76"/>
      <c r="P14" s="76"/>
      <c r="Q14" s="76"/>
      <c r="R14" s="76"/>
      <c r="S14" s="76"/>
      <c r="T14" s="76"/>
      <c r="U14" s="76"/>
      <c r="V14" s="76"/>
      <c r="W14" s="76"/>
      <c r="X14" s="76"/>
      <c r="Y14" s="76"/>
      <c r="Z14" s="76"/>
    </row>
    <row r="15" spans="1:26" ht="14.25" x14ac:dyDescent="0.45">
      <c r="A15" s="81"/>
      <c r="B15" s="76"/>
      <c r="C15" s="76"/>
      <c r="D15" s="76"/>
      <c r="E15" s="76"/>
      <c r="F15" s="76"/>
      <c r="G15" s="76"/>
      <c r="H15" s="76"/>
      <c r="I15" s="76"/>
      <c r="J15" s="76"/>
      <c r="K15" s="76"/>
      <c r="L15" s="76"/>
      <c r="M15" s="76"/>
      <c r="N15" s="76"/>
      <c r="O15" s="76"/>
      <c r="P15" s="76"/>
      <c r="Q15" s="76"/>
      <c r="R15" s="76"/>
      <c r="S15" s="76"/>
      <c r="T15" s="76"/>
      <c r="U15" s="76"/>
      <c r="V15" s="76"/>
      <c r="W15" s="76"/>
      <c r="X15" s="76"/>
      <c r="Y15" s="76"/>
      <c r="Z15" s="76"/>
    </row>
    <row r="16" spans="1:26" ht="14.25" x14ac:dyDescent="0.45">
      <c r="A16" s="81"/>
      <c r="B16" s="76"/>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ht="14.25" x14ac:dyDescent="0.45">
      <c r="A17" s="81"/>
      <c r="B17" s="76"/>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ht="14.25" x14ac:dyDescent="0.45">
      <c r="A18" s="81"/>
      <c r="B18" s="76"/>
      <c r="C18" s="76"/>
      <c r="D18" s="76"/>
      <c r="E18" s="76"/>
      <c r="F18" s="76"/>
      <c r="G18" s="76"/>
      <c r="H18" s="76"/>
      <c r="I18" s="76"/>
      <c r="J18" s="76"/>
      <c r="K18" s="76"/>
      <c r="L18" s="76"/>
      <c r="M18" s="76"/>
      <c r="N18" s="76"/>
      <c r="O18" s="76"/>
      <c r="P18" s="76"/>
      <c r="Q18" s="76"/>
      <c r="R18" s="76"/>
      <c r="S18" s="76"/>
      <c r="T18" s="76"/>
      <c r="U18" s="76"/>
      <c r="V18" s="76"/>
      <c r="W18" s="76"/>
      <c r="X18" s="76"/>
      <c r="Y18" s="76"/>
      <c r="Z18" s="76"/>
    </row>
    <row r="19" spans="1:26" ht="14.25" x14ac:dyDescent="0.45">
      <c r="A19" s="81"/>
      <c r="B19" s="76"/>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ht="14.25" x14ac:dyDescent="0.45">
      <c r="A20" s="75" t="s">
        <v>136</v>
      </c>
      <c r="B20" s="76"/>
      <c r="C20" s="76"/>
      <c r="D20" s="76"/>
      <c r="E20" s="76"/>
      <c r="F20" s="76"/>
      <c r="G20" s="76"/>
      <c r="H20" s="76"/>
      <c r="I20" s="76"/>
      <c r="J20" s="76"/>
      <c r="K20" s="76"/>
      <c r="L20" s="76"/>
      <c r="M20" s="76"/>
      <c r="N20" s="76"/>
      <c r="O20" s="76"/>
      <c r="P20" s="76"/>
      <c r="Q20" s="76"/>
      <c r="R20" s="76"/>
      <c r="S20" s="76"/>
      <c r="T20" s="76"/>
      <c r="U20" s="76"/>
      <c r="V20" s="76"/>
      <c r="W20" s="76"/>
      <c r="X20" s="76"/>
      <c r="Y20" s="76"/>
      <c r="Z20" s="76"/>
    </row>
    <row r="21" spans="1:26" ht="15.75" customHeight="1" x14ac:dyDescent="0.45">
      <c r="A21" s="81"/>
      <c r="B21" s="76"/>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ht="15.75" customHeight="1" x14ac:dyDescent="0.45">
      <c r="A22" s="80" t="s">
        <v>137</v>
      </c>
      <c r="B22" s="76"/>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ht="15.75" customHeight="1" x14ac:dyDescent="0.45">
      <c r="A23" s="81"/>
      <c r="B23" s="76"/>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ht="15.75" customHeight="1" x14ac:dyDescent="0.45">
      <c r="A24" s="75" t="s">
        <v>138</v>
      </c>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26" ht="12" customHeight="1" x14ac:dyDescent="0.45">
      <c r="A25" s="82"/>
      <c r="B25" s="76"/>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ht="13.5" customHeight="1" x14ac:dyDescent="0.45">
      <c r="A26" s="80" t="s">
        <v>139</v>
      </c>
      <c r="B26" s="76"/>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26" ht="15.75" customHeight="1" x14ac:dyDescent="0.45">
      <c r="A27" s="83" t="s">
        <v>140</v>
      </c>
      <c r="B27" s="76"/>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ht="15.75" customHeight="1" x14ac:dyDescent="0.45">
      <c r="A28" s="83"/>
      <c r="B28" s="76"/>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ht="15.75" customHeight="1" x14ac:dyDescent="0.45">
      <c r="A29" s="84" t="s">
        <v>141</v>
      </c>
      <c r="B29" s="76"/>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1:26" ht="15.75" customHeight="1" x14ac:dyDescent="0.45">
      <c r="A30" s="85" t="s">
        <v>142</v>
      </c>
      <c r="B30" s="76"/>
      <c r="C30" s="76"/>
      <c r="D30" s="76"/>
      <c r="E30" s="76"/>
      <c r="F30" s="76"/>
      <c r="G30" s="76"/>
      <c r="H30" s="76"/>
      <c r="I30" s="76"/>
      <c r="J30" s="76"/>
      <c r="K30" s="76"/>
      <c r="L30" s="76"/>
      <c r="M30" s="76"/>
      <c r="N30" s="76"/>
      <c r="O30" s="76"/>
      <c r="P30" s="76"/>
      <c r="Q30" s="76"/>
      <c r="R30" s="76"/>
      <c r="S30" s="76"/>
      <c r="T30" s="76"/>
      <c r="U30" s="76"/>
      <c r="V30" s="76"/>
      <c r="W30" s="76"/>
      <c r="X30" s="76"/>
      <c r="Y30" s="76"/>
      <c r="Z30" s="76"/>
    </row>
    <row r="31" spans="1:26" ht="15.75" customHeight="1" x14ac:dyDescent="0.45">
      <c r="A31" s="86" t="s">
        <v>135</v>
      </c>
      <c r="B31" s="76"/>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ht="15.75" customHeight="1" x14ac:dyDescent="0.45">
      <c r="A32" s="81"/>
      <c r="B32" s="76"/>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1:26" ht="15.75" customHeight="1" x14ac:dyDescent="0.45">
      <c r="A33" s="81"/>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5.75" customHeight="1" x14ac:dyDescent="0.45">
      <c r="A34" s="81"/>
      <c r="B34" s="76"/>
      <c r="C34" s="76"/>
      <c r="D34" s="76"/>
      <c r="E34" s="76"/>
      <c r="F34" s="76"/>
      <c r="G34" s="76"/>
      <c r="H34" s="76"/>
      <c r="I34" s="76"/>
      <c r="J34" s="76"/>
      <c r="K34" s="76"/>
      <c r="L34" s="76"/>
      <c r="M34" s="76"/>
      <c r="N34" s="76"/>
      <c r="O34" s="76"/>
      <c r="P34" s="76"/>
      <c r="Q34" s="76"/>
      <c r="R34" s="76"/>
      <c r="S34" s="76"/>
      <c r="T34" s="76"/>
      <c r="U34" s="76"/>
      <c r="V34" s="76"/>
      <c r="W34" s="76"/>
      <c r="X34" s="76"/>
      <c r="Y34" s="76"/>
      <c r="Z34" s="76"/>
    </row>
    <row r="35" spans="1:26" ht="15.75" customHeight="1" x14ac:dyDescent="0.45">
      <c r="A35" s="81"/>
      <c r="B35" s="76"/>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ht="15.75" customHeight="1" x14ac:dyDescent="0.45">
      <c r="A36" s="81"/>
      <c r="B36" s="76"/>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ht="15.75" customHeight="1" x14ac:dyDescent="0.45">
      <c r="A37" s="81"/>
      <c r="B37" s="76"/>
      <c r="C37" s="76"/>
      <c r="D37" s="76"/>
      <c r="E37" s="76"/>
      <c r="F37" s="76"/>
      <c r="G37" s="76"/>
      <c r="H37" s="76"/>
      <c r="I37" s="76"/>
      <c r="J37" s="76"/>
      <c r="K37" s="76"/>
      <c r="L37" s="76"/>
      <c r="M37" s="76"/>
      <c r="N37" s="76"/>
      <c r="O37" s="76"/>
      <c r="P37" s="76"/>
      <c r="Q37" s="76"/>
      <c r="R37" s="76"/>
      <c r="S37" s="76"/>
      <c r="T37" s="76"/>
      <c r="U37" s="76"/>
      <c r="V37" s="76"/>
      <c r="W37" s="76"/>
      <c r="X37" s="76"/>
      <c r="Y37" s="76"/>
      <c r="Z37" s="76"/>
    </row>
    <row r="38" spans="1:26" ht="15.75" customHeight="1" x14ac:dyDescent="0.45">
      <c r="A38" s="75" t="s">
        <v>143</v>
      </c>
      <c r="B38" s="76"/>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ht="15.75" customHeight="1" x14ac:dyDescent="0.45">
      <c r="A39" s="82"/>
      <c r="B39" s="76"/>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ht="15.75" customHeight="1" x14ac:dyDescent="0.45">
      <c r="A40" s="80" t="s">
        <v>144</v>
      </c>
      <c r="B40" s="76"/>
      <c r="C40" s="76"/>
      <c r="D40" s="76"/>
      <c r="E40" s="76"/>
      <c r="F40" s="76"/>
      <c r="G40" s="76"/>
      <c r="H40" s="76"/>
      <c r="I40" s="76"/>
      <c r="J40" s="76"/>
      <c r="K40" s="76"/>
      <c r="L40" s="76"/>
      <c r="M40" s="76"/>
      <c r="N40" s="76"/>
      <c r="O40" s="76"/>
      <c r="P40" s="76"/>
      <c r="Q40" s="76"/>
      <c r="R40" s="76"/>
      <c r="S40" s="76"/>
      <c r="T40" s="76"/>
      <c r="U40" s="76"/>
      <c r="V40" s="76"/>
      <c r="W40" s="76"/>
      <c r="X40" s="76"/>
      <c r="Y40" s="76"/>
      <c r="Z40" s="76"/>
    </row>
    <row r="41" spans="1:26" ht="15.75" customHeight="1" x14ac:dyDescent="0.45">
      <c r="A41" s="80"/>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ht="12.75" customHeight="1" x14ac:dyDescent="0.45">
      <c r="A42" s="80" t="s">
        <v>145</v>
      </c>
      <c r="B42" s="76"/>
      <c r="C42" s="76"/>
      <c r="D42" s="76"/>
      <c r="E42" s="76"/>
      <c r="F42" s="76"/>
      <c r="G42" s="76"/>
      <c r="H42" s="76"/>
      <c r="I42" s="76"/>
      <c r="J42" s="76"/>
      <c r="K42" s="76"/>
      <c r="L42" s="76"/>
      <c r="M42" s="76"/>
      <c r="N42" s="76"/>
      <c r="O42" s="76"/>
      <c r="P42" s="76"/>
      <c r="Q42" s="76"/>
      <c r="R42" s="76"/>
      <c r="S42" s="76"/>
      <c r="T42" s="76"/>
      <c r="U42" s="76"/>
      <c r="V42" s="76"/>
      <c r="W42" s="76"/>
      <c r="X42" s="76"/>
      <c r="Y42" s="76"/>
      <c r="Z42" s="76"/>
    </row>
    <row r="43" spans="1:26" ht="15.75" customHeight="1" x14ac:dyDescent="0.45">
      <c r="A43" s="80" t="s">
        <v>146</v>
      </c>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ht="15.75" customHeight="1" x14ac:dyDescent="0.45">
      <c r="A44" s="86" t="s">
        <v>135</v>
      </c>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ht="15.75" customHeight="1" x14ac:dyDescent="0.45">
      <c r="A45" s="81"/>
      <c r="B45" s="76"/>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ht="15.75" customHeight="1" x14ac:dyDescent="0.45">
      <c r="A46" s="81"/>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26" ht="15.75" customHeight="1" x14ac:dyDescent="0.45">
      <c r="A47" s="81"/>
      <c r="B47" s="76"/>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ht="15.75" customHeight="1" x14ac:dyDescent="0.45">
      <c r="A48" s="81"/>
      <c r="B48" s="76"/>
      <c r="C48" s="76"/>
      <c r="D48" s="76"/>
      <c r="E48" s="76"/>
      <c r="F48" s="76"/>
      <c r="G48" s="76"/>
      <c r="H48" s="76"/>
      <c r="I48" s="76"/>
      <c r="J48" s="76"/>
      <c r="K48" s="76"/>
      <c r="L48" s="76"/>
      <c r="M48" s="76"/>
      <c r="N48" s="76"/>
      <c r="O48" s="76"/>
      <c r="P48" s="76"/>
      <c r="Q48" s="76"/>
      <c r="R48" s="76"/>
      <c r="S48" s="76"/>
      <c r="T48" s="76"/>
      <c r="U48" s="76"/>
      <c r="V48" s="76"/>
      <c r="W48" s="76"/>
      <c r="X48" s="76"/>
      <c r="Y48" s="76"/>
      <c r="Z48" s="76"/>
    </row>
    <row r="49" spans="1:26" ht="15.75" customHeight="1" x14ac:dyDescent="0.45">
      <c r="A49" s="81"/>
      <c r="B49" s="76"/>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ht="15.75" customHeight="1" x14ac:dyDescent="0.45">
      <c r="A50" s="81"/>
      <c r="B50" s="76"/>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ht="15.75" customHeight="1" x14ac:dyDescent="0.45">
      <c r="A51" s="75" t="s">
        <v>147</v>
      </c>
      <c r="B51" s="76"/>
      <c r="C51" s="76"/>
      <c r="D51" s="76"/>
      <c r="E51" s="76"/>
      <c r="F51" s="76"/>
      <c r="G51" s="76"/>
      <c r="H51" s="76"/>
      <c r="I51" s="76"/>
      <c r="J51" s="76"/>
      <c r="K51" s="76"/>
      <c r="L51" s="76"/>
      <c r="M51" s="76"/>
      <c r="N51" s="76"/>
      <c r="O51" s="76"/>
      <c r="P51" s="76"/>
      <c r="Q51" s="76"/>
      <c r="R51" s="76"/>
      <c r="S51" s="76"/>
      <c r="T51" s="76"/>
      <c r="U51" s="76"/>
      <c r="V51" s="76"/>
      <c r="W51" s="76"/>
      <c r="X51" s="76"/>
      <c r="Y51" s="76"/>
      <c r="Z51" s="76"/>
    </row>
    <row r="52" spans="1:26" ht="15.75" customHeight="1" x14ac:dyDescent="0.45">
      <c r="A52" s="82"/>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ht="15.75" customHeight="1" x14ac:dyDescent="0.45">
      <c r="A53" s="80" t="s">
        <v>148</v>
      </c>
      <c r="B53" s="76"/>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ht="15.75" customHeight="1" x14ac:dyDescent="0.45">
      <c r="A54" s="80"/>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ht="15.75" customHeight="1" x14ac:dyDescent="0.45">
      <c r="A55" s="75" t="s">
        <v>149</v>
      </c>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ht="15.75" customHeight="1" x14ac:dyDescent="0.45">
      <c r="A56" s="82"/>
      <c r="B56" s="76"/>
      <c r="C56" s="76"/>
      <c r="D56" s="76"/>
      <c r="E56" s="76"/>
      <c r="F56" s="76"/>
      <c r="G56" s="76"/>
      <c r="H56" s="76"/>
      <c r="I56" s="76"/>
      <c r="J56" s="76"/>
      <c r="K56" s="76"/>
      <c r="L56" s="76"/>
      <c r="M56" s="76"/>
      <c r="N56" s="76"/>
      <c r="O56" s="76"/>
      <c r="P56" s="76"/>
      <c r="Q56" s="76"/>
      <c r="R56" s="76"/>
      <c r="S56" s="76"/>
      <c r="T56" s="76"/>
      <c r="U56" s="76"/>
      <c r="V56" s="76"/>
      <c r="W56" s="76"/>
      <c r="X56" s="76"/>
      <c r="Y56" s="76"/>
      <c r="Z56" s="76"/>
    </row>
    <row r="57" spans="1:26" ht="15.75" customHeight="1" x14ac:dyDescent="0.45">
      <c r="A57" s="82" t="s">
        <v>150</v>
      </c>
      <c r="B57" s="76"/>
      <c r="C57" s="76"/>
      <c r="D57" s="76"/>
      <c r="E57" s="76"/>
      <c r="F57" s="76"/>
      <c r="G57" s="76"/>
      <c r="H57" s="76"/>
      <c r="I57" s="76"/>
      <c r="J57" s="76"/>
      <c r="K57" s="76"/>
      <c r="L57" s="76"/>
      <c r="M57" s="76"/>
      <c r="N57" s="76"/>
      <c r="O57" s="76"/>
      <c r="P57" s="76"/>
      <c r="Q57" s="76"/>
      <c r="R57" s="76"/>
      <c r="S57" s="76"/>
      <c r="T57" s="76"/>
      <c r="U57" s="76"/>
      <c r="V57" s="76"/>
      <c r="W57" s="76"/>
      <c r="X57" s="76"/>
      <c r="Y57" s="76"/>
      <c r="Z57" s="76"/>
    </row>
    <row r="58" spans="1:26" ht="15.75" customHeight="1" x14ac:dyDescent="0.45">
      <c r="A58" s="82" t="s">
        <v>151</v>
      </c>
      <c r="B58" s="76"/>
      <c r="C58" s="76"/>
      <c r="D58" s="76"/>
      <c r="E58" s="76"/>
      <c r="F58" s="76"/>
      <c r="G58" s="76"/>
      <c r="H58" s="76"/>
      <c r="I58" s="76"/>
      <c r="J58" s="76"/>
      <c r="K58" s="76"/>
      <c r="L58" s="76"/>
      <c r="M58" s="76"/>
      <c r="N58" s="76"/>
      <c r="O58" s="76"/>
      <c r="P58" s="76"/>
      <c r="Q58" s="76"/>
      <c r="R58" s="76"/>
      <c r="S58" s="76"/>
      <c r="T58" s="76"/>
      <c r="U58" s="76"/>
      <c r="V58" s="76"/>
      <c r="W58" s="76"/>
      <c r="X58" s="76"/>
      <c r="Y58" s="76"/>
      <c r="Z58" s="76"/>
    </row>
    <row r="59" spans="1:26" ht="15.75" customHeight="1" x14ac:dyDescent="0.45">
      <c r="A59" s="82" t="s">
        <v>152</v>
      </c>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ht="15.75" customHeight="1" x14ac:dyDescent="0.45">
      <c r="A60" s="82" t="s">
        <v>153</v>
      </c>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ht="15.75" customHeight="1" x14ac:dyDescent="0.45">
      <c r="A61" s="82" t="s">
        <v>154</v>
      </c>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ht="15.75" customHeight="1" x14ac:dyDescent="0.45">
      <c r="A62" s="80"/>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5.75" customHeight="1" x14ac:dyDescent="0.45">
      <c r="A63" s="75" t="s">
        <v>29</v>
      </c>
      <c r="B63" s="76"/>
      <c r="C63" s="76"/>
      <c r="D63" s="76"/>
      <c r="E63" s="76"/>
      <c r="F63" s="76"/>
      <c r="G63" s="76"/>
      <c r="H63" s="76"/>
      <c r="I63" s="76"/>
      <c r="J63" s="76"/>
      <c r="K63" s="76"/>
      <c r="L63" s="76"/>
      <c r="M63" s="76"/>
      <c r="N63" s="76"/>
      <c r="O63" s="76"/>
      <c r="P63" s="76"/>
      <c r="Q63" s="76"/>
      <c r="R63" s="76"/>
      <c r="S63" s="76"/>
      <c r="T63" s="76"/>
      <c r="U63" s="76"/>
      <c r="V63" s="76"/>
      <c r="W63" s="76"/>
      <c r="X63" s="76"/>
      <c r="Y63" s="76"/>
      <c r="Z63" s="76"/>
    </row>
    <row r="64" spans="1:26" ht="15.75" customHeight="1" x14ac:dyDescent="0.45">
      <c r="A64" s="82"/>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ht="15.75" customHeight="1" x14ac:dyDescent="0.45">
      <c r="A65" s="80" t="s">
        <v>155</v>
      </c>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15.75" customHeight="1" x14ac:dyDescent="0.45">
      <c r="A66" s="80"/>
      <c r="B66" s="76"/>
      <c r="C66" s="76"/>
      <c r="D66" s="76"/>
      <c r="E66" s="76"/>
      <c r="F66" s="76"/>
      <c r="G66" s="76"/>
      <c r="H66" s="76"/>
      <c r="I66" s="76"/>
      <c r="J66" s="76"/>
      <c r="K66" s="76"/>
      <c r="L66" s="76"/>
      <c r="M66" s="76"/>
      <c r="N66" s="76"/>
      <c r="O66" s="76"/>
      <c r="P66" s="76"/>
      <c r="Q66" s="76"/>
      <c r="R66" s="76"/>
      <c r="S66" s="76"/>
      <c r="T66" s="76"/>
      <c r="U66" s="76"/>
      <c r="V66" s="76"/>
      <c r="W66" s="76"/>
      <c r="X66" s="76"/>
      <c r="Y66" s="76"/>
      <c r="Z66" s="76"/>
    </row>
    <row r="67" spans="1:26" ht="15.75" customHeight="1" x14ac:dyDescent="0.45">
      <c r="A67" s="81"/>
      <c r="B67" s="76"/>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ht="15.75" customHeight="1" x14ac:dyDescent="0.45">
      <c r="A68" s="81"/>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ht="15.75" customHeight="1" x14ac:dyDescent="0.45">
      <c r="A69" s="81"/>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5.75" customHeight="1" x14ac:dyDescent="0.45">
      <c r="A70" s="81"/>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ht="15.75" customHeight="1" x14ac:dyDescent="0.45">
      <c r="A71" s="81"/>
      <c r="B71" s="76"/>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ht="15.75" customHeight="1" x14ac:dyDescent="0.45">
      <c r="A72" s="81"/>
      <c r="B72" s="76"/>
      <c r="C72" s="76"/>
      <c r="D72" s="76"/>
      <c r="E72" s="76"/>
      <c r="F72" s="76"/>
      <c r="G72" s="76"/>
      <c r="H72" s="76"/>
      <c r="I72" s="76"/>
      <c r="J72" s="76"/>
      <c r="K72" s="76"/>
      <c r="L72" s="76"/>
      <c r="M72" s="76"/>
      <c r="N72" s="76"/>
      <c r="O72" s="76"/>
      <c r="P72" s="76"/>
      <c r="Q72" s="76"/>
      <c r="R72" s="76"/>
      <c r="S72" s="76"/>
      <c r="T72" s="76"/>
      <c r="U72" s="76"/>
      <c r="V72" s="76"/>
      <c r="W72" s="76"/>
      <c r="X72" s="76"/>
      <c r="Y72" s="76"/>
      <c r="Z72" s="76"/>
    </row>
    <row r="73" spans="1:26" ht="15.75" customHeight="1" x14ac:dyDescent="0.45">
      <c r="A73" s="81"/>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ht="15.75" customHeight="1" x14ac:dyDescent="0.45">
      <c r="A74" s="81"/>
      <c r="B74" s="76"/>
      <c r="C74" s="76"/>
      <c r="D74" s="76"/>
      <c r="E74" s="76"/>
      <c r="F74" s="76"/>
      <c r="G74" s="76"/>
      <c r="H74" s="76"/>
      <c r="I74" s="76"/>
      <c r="J74" s="76"/>
      <c r="K74" s="76"/>
      <c r="L74" s="76"/>
      <c r="M74" s="76"/>
      <c r="N74" s="76"/>
      <c r="O74" s="76"/>
      <c r="P74" s="76"/>
      <c r="Q74" s="76"/>
      <c r="R74" s="76"/>
      <c r="S74" s="76"/>
      <c r="T74" s="76"/>
      <c r="U74" s="76"/>
      <c r="V74" s="76"/>
      <c r="W74" s="76"/>
      <c r="X74" s="76"/>
      <c r="Y74" s="76"/>
      <c r="Z74" s="76"/>
    </row>
    <row r="75" spans="1:26" ht="15.75" customHeight="1" x14ac:dyDescent="0.45">
      <c r="A75" s="81"/>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spans="1:26" ht="15.75" customHeight="1" x14ac:dyDescent="0.45">
      <c r="A76" s="81"/>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15.75" customHeight="1" x14ac:dyDescent="0.45">
      <c r="A77" s="81"/>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ht="15.75" customHeight="1" x14ac:dyDescent="0.45">
      <c r="A78" s="81"/>
      <c r="B78" s="76"/>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ht="15.75" customHeight="1" x14ac:dyDescent="0.45">
      <c r="A79" s="81"/>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spans="1:26" ht="15.75" customHeight="1" x14ac:dyDescent="0.45">
      <c r="A80" s="81"/>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spans="1:26" ht="15.75" customHeight="1" x14ac:dyDescent="0.45">
      <c r="A81" s="81"/>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spans="1:26" ht="15.75" customHeight="1" x14ac:dyDescent="0.45">
      <c r="A82" s="81"/>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spans="1:26" ht="15.75" customHeight="1" x14ac:dyDescent="0.45">
      <c r="A83" s="81"/>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spans="1:26" ht="15.75" customHeight="1" x14ac:dyDescent="0.45">
      <c r="A84" s="81"/>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ht="15.75" customHeight="1" x14ac:dyDescent="0.45">
      <c r="A85" s="81"/>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row r="86" spans="1:26" ht="15.75" customHeight="1" x14ac:dyDescent="0.45">
      <c r="A86" s="81"/>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spans="1:26" ht="15.75" customHeight="1" x14ac:dyDescent="0.45">
      <c r="A87" s="81"/>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spans="1:26" ht="15.75" customHeight="1" x14ac:dyDescent="0.45">
      <c r="A88" s="81"/>
      <c r="B88" s="76"/>
      <c r="C88" s="76"/>
      <c r="D88" s="76"/>
      <c r="E88" s="76"/>
      <c r="F88" s="76"/>
      <c r="G88" s="76"/>
      <c r="H88" s="76"/>
      <c r="I88" s="76"/>
      <c r="J88" s="76"/>
      <c r="K88" s="76"/>
      <c r="L88" s="76"/>
      <c r="M88" s="76"/>
      <c r="N88" s="76"/>
      <c r="O88" s="76"/>
      <c r="P88" s="76"/>
      <c r="Q88" s="76"/>
      <c r="R88" s="76"/>
      <c r="S88" s="76"/>
      <c r="T88" s="76"/>
      <c r="U88" s="76"/>
      <c r="V88" s="76"/>
      <c r="W88" s="76"/>
      <c r="X88" s="76"/>
      <c r="Y88" s="76"/>
      <c r="Z88" s="76"/>
    </row>
    <row r="89" spans="1:26" ht="15.75" customHeight="1" x14ac:dyDescent="0.45">
      <c r="A89" s="81"/>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ht="15.75" customHeight="1" x14ac:dyDescent="0.45">
      <c r="A90" s="81"/>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ht="15.75" customHeight="1" x14ac:dyDescent="0.45">
      <c r="A91" s="81"/>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ht="15.75" customHeight="1" x14ac:dyDescent="0.45">
      <c r="A92" s="81"/>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ht="15.75" customHeight="1" x14ac:dyDescent="0.45">
      <c r="A93" s="81"/>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spans="1:26" ht="15.75" customHeight="1" x14ac:dyDescent="0.45">
      <c r="A94" s="81"/>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spans="1:26" ht="15.75" customHeight="1" x14ac:dyDescent="0.45">
      <c r="A95" s="81"/>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spans="1:26" ht="15.75" customHeight="1" x14ac:dyDescent="0.45">
      <c r="A96" s="81"/>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ht="15.75" customHeight="1" x14ac:dyDescent="0.45">
      <c r="A97" s="81"/>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ht="15.75" customHeight="1" x14ac:dyDescent="0.45">
      <c r="A98" s="81"/>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spans="1:26" ht="15.75" customHeight="1" x14ac:dyDescent="0.45">
      <c r="A99" s="81"/>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ht="15.75" customHeight="1" x14ac:dyDescent="0.45">
      <c r="A100" s="81"/>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ht="15.75" customHeight="1" x14ac:dyDescent="0.45">
      <c r="A101" s="81"/>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ht="15.75" customHeight="1" x14ac:dyDescent="0.45">
      <c r="A102" s="81"/>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ht="15.75" customHeight="1" x14ac:dyDescent="0.45">
      <c r="A103" s="81"/>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ht="15.75" customHeight="1" x14ac:dyDescent="0.45">
      <c r="A104" s="81"/>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ht="15.75" customHeight="1" x14ac:dyDescent="0.45">
      <c r="A105" s="81"/>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ht="15.75" customHeight="1" x14ac:dyDescent="0.45">
      <c r="A106" s="81"/>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ht="15.75" customHeight="1" x14ac:dyDescent="0.45">
      <c r="A107" s="81"/>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ht="15.75" customHeight="1" x14ac:dyDescent="0.45">
      <c r="A108" s="81"/>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ht="15.75" customHeight="1" x14ac:dyDescent="0.45">
      <c r="A109" s="81"/>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ht="15.75" customHeight="1" x14ac:dyDescent="0.45">
      <c r="A110" s="81"/>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ht="15.75" customHeight="1" x14ac:dyDescent="0.45">
      <c r="A111" s="81"/>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ht="15.75" customHeight="1" x14ac:dyDescent="0.45">
      <c r="A112" s="81"/>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spans="1:26" ht="15.75" customHeight="1" x14ac:dyDescent="0.45">
      <c r="A113" s="81"/>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spans="1:26" ht="15.75" customHeight="1" x14ac:dyDescent="0.45">
      <c r="A114" s="81"/>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15.75" customHeight="1" x14ac:dyDescent="0.45">
      <c r="A115" s="81"/>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ht="15.75" customHeight="1" x14ac:dyDescent="0.45">
      <c r="A116" s="81"/>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1:26" ht="15.75" customHeight="1" x14ac:dyDescent="0.45">
      <c r="A117" s="81"/>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ht="15.75" customHeight="1" x14ac:dyDescent="0.45">
      <c r="A118" s="81"/>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1:26" ht="15.75" customHeight="1" x14ac:dyDescent="0.45">
      <c r="A119" s="81"/>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ht="15.75" customHeight="1" x14ac:dyDescent="0.45">
      <c r="A120" s="81"/>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1:26" ht="15.75" customHeight="1" x14ac:dyDescent="0.45">
      <c r="A121" s="81"/>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ht="15.75" customHeight="1" x14ac:dyDescent="0.45">
      <c r="A122" s="81"/>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1:26" ht="15.75" customHeight="1" x14ac:dyDescent="0.45">
      <c r="A123" s="81"/>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1:26" ht="15.75" customHeight="1" x14ac:dyDescent="0.45">
      <c r="A124" s="81"/>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1:26" ht="15.75" customHeight="1" x14ac:dyDescent="0.45">
      <c r="A125" s="81"/>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1:26" ht="15.75" customHeight="1" x14ac:dyDescent="0.45">
      <c r="A126" s="81"/>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1:26" ht="15.75" customHeight="1" x14ac:dyDescent="0.45">
      <c r="A127" s="81"/>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1:26" ht="15.75" customHeight="1" x14ac:dyDescent="0.45">
      <c r="A128" s="81"/>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ht="15.75" customHeight="1" x14ac:dyDescent="0.45">
      <c r="A129" s="81"/>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ht="15.75" customHeight="1" x14ac:dyDescent="0.45">
      <c r="A130" s="81"/>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ht="15.75" customHeight="1" x14ac:dyDescent="0.45">
      <c r="A131" s="81"/>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ht="15.75" customHeight="1" x14ac:dyDescent="0.45">
      <c r="A132" s="81"/>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1:26" ht="15.75" customHeight="1" x14ac:dyDescent="0.45">
      <c r="A133" s="81"/>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1:26" ht="15.75" customHeight="1" x14ac:dyDescent="0.45">
      <c r="A134" s="81"/>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1:26" ht="15.75" customHeight="1" x14ac:dyDescent="0.45">
      <c r="A135" s="81"/>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ht="15.75" customHeight="1" x14ac:dyDescent="0.45">
      <c r="A136" s="81"/>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1:26" ht="15.75" customHeight="1" x14ac:dyDescent="0.45">
      <c r="A137" s="81"/>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1:26" ht="15.75" customHeight="1" x14ac:dyDescent="0.45">
      <c r="A138" s="81"/>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1:26" ht="15.75" customHeight="1" x14ac:dyDescent="0.45">
      <c r="A139" s="81"/>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ht="15.75" customHeight="1" x14ac:dyDescent="0.45">
      <c r="A140" s="81"/>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ht="15.75" customHeight="1" x14ac:dyDescent="0.45">
      <c r="A141" s="81"/>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1:26" ht="15.75" customHeight="1" x14ac:dyDescent="0.45">
      <c r="A142" s="81"/>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15.75" customHeight="1" x14ac:dyDescent="0.45">
      <c r="A143" s="81"/>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1:26" ht="15.75" customHeight="1" x14ac:dyDescent="0.45">
      <c r="A144" s="81"/>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1:26" ht="15.75" customHeight="1" x14ac:dyDescent="0.45">
      <c r="A145" s="81"/>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ht="15.75" customHeight="1" x14ac:dyDescent="0.45">
      <c r="A146" s="81"/>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ht="15.75" customHeight="1" x14ac:dyDescent="0.45">
      <c r="A147" s="81"/>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1:26" ht="15.75" customHeight="1" x14ac:dyDescent="0.45">
      <c r="A148" s="81"/>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1:26" ht="15.75" customHeight="1" x14ac:dyDescent="0.45">
      <c r="A149" s="81"/>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1:26" ht="15.75" customHeight="1" x14ac:dyDescent="0.45">
      <c r="A150" s="81"/>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ht="15.75" customHeight="1" x14ac:dyDescent="0.45">
      <c r="A151" s="81"/>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ht="15.75" customHeight="1" x14ac:dyDescent="0.45">
      <c r="A152" s="81"/>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1:26" ht="15.75" customHeight="1" x14ac:dyDescent="0.45">
      <c r="A153" s="81"/>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ht="15.75" customHeight="1" x14ac:dyDescent="0.45">
      <c r="A154" s="81"/>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1:26" ht="15.75" customHeight="1" x14ac:dyDescent="0.45">
      <c r="A155" s="81"/>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1:26" ht="15.75" customHeight="1" x14ac:dyDescent="0.45">
      <c r="A156" s="81"/>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1:26" ht="15.75" customHeight="1" x14ac:dyDescent="0.45">
      <c r="A157" s="81"/>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1:26" ht="15.75" customHeight="1" x14ac:dyDescent="0.45">
      <c r="A158" s="81"/>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1:26" ht="15.75" customHeight="1" x14ac:dyDescent="0.45">
      <c r="A159" s="81"/>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ht="15.75" customHeight="1" x14ac:dyDescent="0.45">
      <c r="A160" s="81"/>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1:26" ht="15.75" customHeight="1" x14ac:dyDescent="0.45">
      <c r="A161" s="81"/>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1:26" ht="15.75" customHeight="1" x14ac:dyDescent="0.45">
      <c r="A162" s="8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1:26" ht="15.75" customHeight="1" x14ac:dyDescent="0.45">
      <c r="A163" s="81"/>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1:26" ht="15.75" customHeight="1" x14ac:dyDescent="0.45">
      <c r="A164" s="81"/>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15.75" customHeight="1" x14ac:dyDescent="0.45">
      <c r="A165" s="81"/>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1:26" ht="15.75" customHeight="1" x14ac:dyDescent="0.45">
      <c r="A166" s="81"/>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ht="15.75" customHeight="1" x14ac:dyDescent="0.45">
      <c r="A167" s="81"/>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1:26" ht="15.75" customHeight="1" x14ac:dyDescent="0.45">
      <c r="A168" s="81"/>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1:26" ht="15.75" customHeight="1" x14ac:dyDescent="0.45">
      <c r="A169" s="81"/>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26" ht="15.75" customHeight="1" x14ac:dyDescent="0.45">
      <c r="A170" s="81"/>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1:26" ht="15.75" customHeight="1" x14ac:dyDescent="0.45">
      <c r="A171" s="81"/>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ht="15.75" customHeight="1" x14ac:dyDescent="0.45">
      <c r="A172" s="81"/>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ht="15.75" customHeight="1" x14ac:dyDescent="0.45">
      <c r="A173" s="81"/>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ht="15.75" customHeight="1" x14ac:dyDescent="0.45">
      <c r="A174" s="81"/>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1:26" ht="15.75" customHeight="1" x14ac:dyDescent="0.45">
      <c r="A175" s="81"/>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1:26" ht="15.75" customHeight="1" x14ac:dyDescent="0.45">
      <c r="A176" s="81"/>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1:26" ht="15.75" customHeight="1" x14ac:dyDescent="0.45">
      <c r="A177" s="81"/>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ht="15.75" customHeight="1" x14ac:dyDescent="0.45">
      <c r="A178" s="81"/>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1:26" ht="15.75" customHeight="1" x14ac:dyDescent="0.45">
      <c r="A179" s="81"/>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1:26" ht="15.75" customHeight="1" x14ac:dyDescent="0.45">
      <c r="A180" s="81"/>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1:26" ht="15.75" customHeight="1" x14ac:dyDescent="0.45">
      <c r="A181" s="81"/>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1:26" ht="15.75" customHeight="1" x14ac:dyDescent="0.45">
      <c r="A182" s="81"/>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ht="15.75" customHeight="1" x14ac:dyDescent="0.45">
      <c r="A183" s="81"/>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1:26" ht="15.75" customHeight="1" x14ac:dyDescent="0.45">
      <c r="A184" s="81"/>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1:26" ht="15.75" customHeight="1" x14ac:dyDescent="0.45">
      <c r="A185" s="81"/>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1:26" ht="15.75" customHeight="1" x14ac:dyDescent="0.45">
      <c r="A186" s="81"/>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1:26" ht="15.75" customHeight="1" x14ac:dyDescent="0.45">
      <c r="A187" s="8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ht="15.75" customHeight="1" x14ac:dyDescent="0.45">
      <c r="A188" s="81"/>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1:26" ht="15.75" customHeight="1" x14ac:dyDescent="0.45">
      <c r="A189" s="81"/>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1:26" ht="15.75" customHeight="1" x14ac:dyDescent="0.45">
      <c r="A190" s="81"/>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1:26" ht="15.75" customHeight="1" x14ac:dyDescent="0.45">
      <c r="A191" s="81"/>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ht="15.75" customHeight="1" x14ac:dyDescent="0.45">
      <c r="A192" s="81"/>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1:26" ht="15.75" customHeight="1" x14ac:dyDescent="0.45">
      <c r="A193" s="81"/>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ht="15.75" customHeight="1" x14ac:dyDescent="0.45">
      <c r="A194" s="81"/>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1:26" ht="15.75" customHeight="1" x14ac:dyDescent="0.45">
      <c r="A195" s="81"/>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1:26" ht="15.75" customHeight="1" x14ac:dyDescent="0.45">
      <c r="A196" s="81"/>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5.75" customHeight="1" x14ac:dyDescent="0.45">
      <c r="A197" s="81"/>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1:26" ht="15.75" customHeight="1" x14ac:dyDescent="0.45">
      <c r="A198" s="81"/>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ht="15.75" customHeight="1" x14ac:dyDescent="0.45">
      <c r="A199" s="81"/>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1:26" ht="15.75" customHeight="1" x14ac:dyDescent="0.45">
      <c r="A200" s="81"/>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1:26" ht="15.75" customHeight="1" x14ac:dyDescent="0.45">
      <c r="A201" s="81"/>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1:26" ht="15.75" customHeight="1" x14ac:dyDescent="0.45">
      <c r="A202" s="81"/>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5.75" customHeight="1" x14ac:dyDescent="0.45">
      <c r="A203" s="81"/>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5.75" customHeight="1" x14ac:dyDescent="0.45">
      <c r="A204" s="81"/>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1:26" ht="15.75" customHeight="1" x14ac:dyDescent="0.45">
      <c r="A205" s="81"/>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ht="15.75" customHeight="1" x14ac:dyDescent="0.45">
      <c r="A206" s="81"/>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1:26" ht="15.75" customHeight="1" x14ac:dyDescent="0.45">
      <c r="A207" s="81"/>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5.75" customHeight="1" x14ac:dyDescent="0.45">
      <c r="A208" s="81"/>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5.75" customHeight="1" x14ac:dyDescent="0.45">
      <c r="A209" s="81"/>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1:26" ht="15.75" customHeight="1" x14ac:dyDescent="0.45">
      <c r="A210" s="81"/>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1:26" ht="15.75" customHeight="1" x14ac:dyDescent="0.45">
      <c r="A211" s="81"/>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5.75" customHeight="1" x14ac:dyDescent="0.45">
      <c r="A212" s="8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5.75" customHeight="1" x14ac:dyDescent="0.45">
      <c r="A213" s="81"/>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5.75" customHeight="1" x14ac:dyDescent="0.45">
      <c r="A214" s="81"/>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1:26" ht="15.75" customHeight="1" x14ac:dyDescent="0.45">
      <c r="A215" s="81"/>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ht="15.75" customHeight="1" x14ac:dyDescent="0.45">
      <c r="A216" s="81"/>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ht="15.75" customHeight="1" x14ac:dyDescent="0.45">
      <c r="A217" s="81"/>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ht="15.75" customHeight="1" x14ac:dyDescent="0.45">
      <c r="A218" s="81"/>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ht="15.75" customHeight="1" x14ac:dyDescent="0.45">
      <c r="A219" s="81"/>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5.75" customHeight="1" x14ac:dyDescent="0.45">
      <c r="A220" s="81"/>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ht="15.75" customHeight="1" x14ac:dyDescent="0.45">
      <c r="A221" s="81"/>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ht="15.75" customHeight="1" x14ac:dyDescent="0.45">
      <c r="A222" s="81"/>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ht="15.75" customHeight="1" x14ac:dyDescent="0.45">
      <c r="A223" s="81"/>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ht="15.75" customHeight="1" x14ac:dyDescent="0.45">
      <c r="A224" s="81"/>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ht="15.75" customHeight="1" x14ac:dyDescent="0.45">
      <c r="A225" s="81"/>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ht="15.75" customHeight="1" x14ac:dyDescent="0.45">
      <c r="A226" s="81"/>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5.75" customHeight="1" x14ac:dyDescent="0.45">
      <c r="A227" s="81"/>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ht="15.75" customHeight="1" x14ac:dyDescent="0.45">
      <c r="A228" s="81"/>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5.75" customHeight="1" x14ac:dyDescent="0.45">
      <c r="A229" s="81"/>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5.75" customHeight="1" x14ac:dyDescent="0.45">
      <c r="A230" s="81"/>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5.75" customHeight="1" x14ac:dyDescent="0.45">
      <c r="A231" s="81"/>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ht="15.75" customHeight="1" x14ac:dyDescent="0.45">
      <c r="A232" s="81"/>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ht="15.75" customHeight="1" x14ac:dyDescent="0.45">
      <c r="A233" s="81"/>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ht="15.75" customHeight="1" x14ac:dyDescent="0.45">
      <c r="A234" s="81"/>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5.75" customHeight="1" x14ac:dyDescent="0.45">
      <c r="A235" s="81"/>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5.75" customHeight="1" x14ac:dyDescent="0.45">
      <c r="A236" s="81"/>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ht="15.75" customHeight="1" x14ac:dyDescent="0.45">
      <c r="A237" s="8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5.75" customHeight="1" x14ac:dyDescent="0.45">
      <c r="A238" s="81"/>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ht="15.75" customHeight="1" x14ac:dyDescent="0.45">
      <c r="A239" s="81"/>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ht="15.75" customHeight="1" x14ac:dyDescent="0.45">
      <c r="A240" s="81"/>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ht="15.75" customHeight="1" x14ac:dyDescent="0.45">
      <c r="A241" s="81"/>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ht="15.75" customHeight="1" x14ac:dyDescent="0.45">
      <c r="A242" s="81"/>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ht="15.75" customHeight="1" x14ac:dyDescent="0.45">
      <c r="A243" s="81"/>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5.75" customHeight="1" x14ac:dyDescent="0.45">
      <c r="A244" s="81"/>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5.75" customHeight="1" x14ac:dyDescent="0.45">
      <c r="A245" s="81"/>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5.75" customHeight="1" x14ac:dyDescent="0.45">
      <c r="A246" s="81"/>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5.75" customHeight="1" x14ac:dyDescent="0.45">
      <c r="A247" s="81"/>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5.75" customHeight="1" x14ac:dyDescent="0.45">
      <c r="A248" s="81"/>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5.75" customHeight="1" x14ac:dyDescent="0.45">
      <c r="A249" s="81"/>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ht="15.75" customHeight="1" x14ac:dyDescent="0.45">
      <c r="A250" s="81"/>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ht="15.75" customHeight="1" x14ac:dyDescent="0.45">
      <c r="A251" s="81"/>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5.75" customHeight="1" x14ac:dyDescent="0.45">
      <c r="A252" s="81"/>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5.75" customHeight="1" x14ac:dyDescent="0.45">
      <c r="A253" s="81"/>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5.75" customHeight="1" x14ac:dyDescent="0.45">
      <c r="A254" s="81"/>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5.75" customHeight="1" x14ac:dyDescent="0.45">
      <c r="A255" s="81"/>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5.75" customHeight="1" x14ac:dyDescent="0.45">
      <c r="A256" s="81"/>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5.75" customHeight="1" x14ac:dyDescent="0.45">
      <c r="A257" s="81"/>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5.75" customHeight="1" x14ac:dyDescent="0.45">
      <c r="A258" s="81"/>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5.75" customHeight="1" x14ac:dyDescent="0.45">
      <c r="A259" s="81"/>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5.75" customHeight="1" x14ac:dyDescent="0.45">
      <c r="A260" s="81"/>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ht="15.75" customHeight="1" x14ac:dyDescent="0.45">
      <c r="A261" s="81"/>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ht="15.75" customHeight="1" x14ac:dyDescent="0.45">
      <c r="A262" s="8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ht="15.75" customHeight="1" x14ac:dyDescent="0.45">
      <c r="A263" s="81"/>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5.75" customHeight="1" x14ac:dyDescent="0.45">
      <c r="A264" s="81"/>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5.75" customHeight="1" x14ac:dyDescent="0.45">
      <c r="A265" s="81"/>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5.75" customHeight="1" x14ac:dyDescent="0.45">
      <c r="A266" s="81"/>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5.75" customHeight="1" x14ac:dyDescent="0.45">
      <c r="A267" s="81"/>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ht="15.75" customHeight="1" x14ac:dyDescent="0.45">
      <c r="A268" s="81"/>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ht="15.75" customHeight="1" x14ac:dyDescent="0.45">
      <c r="A269" s="81"/>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ht="15.75" customHeight="1" x14ac:dyDescent="0.45">
      <c r="A270" s="81"/>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ht="15.75" customHeight="1" x14ac:dyDescent="0.45">
      <c r="A271" s="81"/>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ht="15.75" customHeight="1" x14ac:dyDescent="0.45">
      <c r="A272" s="81"/>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ht="15.75" customHeight="1" x14ac:dyDescent="0.45">
      <c r="A273" s="81"/>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ht="15.75" customHeight="1" x14ac:dyDescent="0.45">
      <c r="A274" s="81"/>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5.75" customHeight="1" x14ac:dyDescent="0.45">
      <c r="A275" s="81"/>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5.75" customHeight="1" x14ac:dyDescent="0.45">
      <c r="A276" s="81"/>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5.75" customHeight="1" x14ac:dyDescent="0.45">
      <c r="A277" s="81"/>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5.75" customHeight="1" x14ac:dyDescent="0.45">
      <c r="A278" s="81"/>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5.75" customHeight="1" x14ac:dyDescent="0.45">
      <c r="A279" s="81"/>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5.75" customHeight="1" x14ac:dyDescent="0.45">
      <c r="A280" s="81"/>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5.75" customHeight="1" x14ac:dyDescent="0.45">
      <c r="A281" s="81"/>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5.75" customHeight="1" x14ac:dyDescent="0.45">
      <c r="A282" s="81"/>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ht="15.75" customHeight="1" x14ac:dyDescent="0.45">
      <c r="A283" s="81"/>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5.75" customHeight="1" x14ac:dyDescent="0.45">
      <c r="A284" s="81"/>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5.75" customHeight="1" x14ac:dyDescent="0.45">
      <c r="A285" s="81"/>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ht="15.75" customHeight="1" x14ac:dyDescent="0.45">
      <c r="A286" s="81"/>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1:26" ht="15.75" customHeight="1" x14ac:dyDescent="0.45">
      <c r="A287" s="81"/>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26" ht="15.75" customHeight="1" x14ac:dyDescent="0.45">
      <c r="A288" s="81"/>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1:26" ht="15.75" customHeight="1" x14ac:dyDescent="0.45">
      <c r="A289" s="81"/>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1:26" ht="15.75" customHeight="1" x14ac:dyDescent="0.45">
      <c r="A290" s="81"/>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1:26" ht="15.75" customHeight="1" x14ac:dyDescent="0.45">
      <c r="A291" s="81"/>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1:26" ht="15.75" customHeight="1" x14ac:dyDescent="0.45">
      <c r="A292" s="81"/>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5.75" customHeight="1" x14ac:dyDescent="0.45">
      <c r="A293" s="81"/>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5.75" customHeight="1" x14ac:dyDescent="0.45">
      <c r="A294" s="81"/>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5.75" customHeight="1" x14ac:dyDescent="0.45">
      <c r="A295" s="81"/>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5.75" customHeight="1" x14ac:dyDescent="0.45">
      <c r="A296" s="81"/>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5.75" customHeight="1" x14ac:dyDescent="0.45">
      <c r="A297" s="81"/>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5.75" customHeight="1" x14ac:dyDescent="0.45">
      <c r="A298" s="81"/>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1:26" ht="15.75" customHeight="1" x14ac:dyDescent="0.45">
      <c r="A299" s="81"/>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1:26" ht="15.75" customHeight="1" x14ac:dyDescent="0.45">
      <c r="A300" s="81"/>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1:26" ht="15.75" customHeight="1" x14ac:dyDescent="0.45">
      <c r="A301" s="81"/>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1:26" ht="15.75" customHeight="1" x14ac:dyDescent="0.45">
      <c r="A302" s="81"/>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1:26" ht="15.75" customHeight="1" x14ac:dyDescent="0.45">
      <c r="A303" s="81"/>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1:26" ht="15.75" customHeight="1" x14ac:dyDescent="0.45">
      <c r="A304" s="81"/>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1:26" ht="15.75" customHeight="1" x14ac:dyDescent="0.45">
      <c r="A305" s="81"/>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5.75" customHeight="1" x14ac:dyDescent="0.45">
      <c r="A306" s="81"/>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5.75" customHeight="1" x14ac:dyDescent="0.45">
      <c r="A307" s="81"/>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1:26" ht="15.75" customHeight="1" x14ac:dyDescent="0.45">
      <c r="A308" s="81"/>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5.75" customHeight="1" x14ac:dyDescent="0.45">
      <c r="A309" s="81"/>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5.75" customHeight="1" x14ac:dyDescent="0.45">
      <c r="A310" s="81"/>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5.75" customHeight="1" x14ac:dyDescent="0.45">
      <c r="A311" s="81"/>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5.75" customHeight="1" x14ac:dyDescent="0.45">
      <c r="A312" s="8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5.75" customHeight="1" x14ac:dyDescent="0.45">
      <c r="A313" s="81"/>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5.75" customHeight="1" x14ac:dyDescent="0.45">
      <c r="A314" s="81"/>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5.75" customHeight="1" x14ac:dyDescent="0.45">
      <c r="A315" s="81"/>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5.75" customHeight="1" x14ac:dyDescent="0.45">
      <c r="A316" s="81"/>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1:26" ht="15.75" customHeight="1" x14ac:dyDescent="0.45">
      <c r="A317" s="81"/>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1:26" ht="15.75" customHeight="1" x14ac:dyDescent="0.45">
      <c r="A318" s="81"/>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1:26" ht="15.75" customHeight="1" x14ac:dyDescent="0.45">
      <c r="A319" s="81"/>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1:26" ht="15.75" customHeight="1" x14ac:dyDescent="0.45">
      <c r="A320" s="81"/>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1:26" ht="15.75" customHeight="1" x14ac:dyDescent="0.45">
      <c r="A321" s="81"/>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5.75" customHeight="1" x14ac:dyDescent="0.45">
      <c r="A322" s="81"/>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1:26" ht="15.75" customHeight="1" x14ac:dyDescent="0.45">
      <c r="A323" s="81"/>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1:26" ht="15.75" customHeight="1" x14ac:dyDescent="0.45">
      <c r="A324" s="81"/>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5.75" customHeight="1" x14ac:dyDescent="0.45">
      <c r="A325" s="81"/>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5.75" customHeight="1" x14ac:dyDescent="0.45">
      <c r="A326" s="81"/>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5.75" customHeight="1" x14ac:dyDescent="0.45">
      <c r="A327" s="81"/>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5.75" customHeight="1" x14ac:dyDescent="0.45">
      <c r="A328" s="81"/>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5.75" customHeight="1" x14ac:dyDescent="0.45">
      <c r="A329" s="81"/>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5.75" customHeight="1" x14ac:dyDescent="0.45">
      <c r="A330" s="81"/>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1:26" ht="15.75" customHeight="1" x14ac:dyDescent="0.45">
      <c r="A331" s="81"/>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1:26" ht="15.75" customHeight="1" x14ac:dyDescent="0.45">
      <c r="A332" s="81"/>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1:26" ht="15.75" customHeight="1" x14ac:dyDescent="0.45">
      <c r="A333" s="81"/>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1:26" ht="15.75" customHeight="1" x14ac:dyDescent="0.45">
      <c r="A334" s="81"/>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5.75" customHeight="1" x14ac:dyDescent="0.45">
      <c r="A335" s="81"/>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5.75" customHeight="1" x14ac:dyDescent="0.45">
      <c r="A336" s="81"/>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1:26" ht="15.75" customHeight="1" x14ac:dyDescent="0.45">
      <c r="A337" s="81"/>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5.75" customHeight="1" x14ac:dyDescent="0.45">
      <c r="A338" s="81"/>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5.75" customHeight="1" x14ac:dyDescent="0.45">
      <c r="A339" s="81"/>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5.75" customHeight="1" x14ac:dyDescent="0.45">
      <c r="A340" s="81"/>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5.75" customHeight="1" x14ac:dyDescent="0.45">
      <c r="A341" s="81"/>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1:26" ht="15.75" customHeight="1" x14ac:dyDescent="0.45">
      <c r="A342" s="81"/>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1:26" ht="15.75" customHeight="1" x14ac:dyDescent="0.45">
      <c r="A343" s="81"/>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1:26" ht="15.75" customHeight="1" x14ac:dyDescent="0.45">
      <c r="A344" s="81"/>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ht="15.75" customHeight="1" x14ac:dyDescent="0.45">
      <c r="A345" s="81"/>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1:26" ht="15.75" customHeight="1" x14ac:dyDescent="0.45">
      <c r="A346" s="81"/>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1:26" ht="15.75" customHeight="1" x14ac:dyDescent="0.45">
      <c r="A347" s="81"/>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5.75" customHeight="1" x14ac:dyDescent="0.45">
      <c r="A348" s="81"/>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5.75" customHeight="1" x14ac:dyDescent="0.45">
      <c r="A349" s="81"/>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5.75" customHeight="1" x14ac:dyDescent="0.45">
      <c r="A350" s="81"/>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5.75" customHeight="1" x14ac:dyDescent="0.45">
      <c r="A351" s="81"/>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5.75" customHeight="1" x14ac:dyDescent="0.45">
      <c r="A352" s="81"/>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5.75" customHeight="1" x14ac:dyDescent="0.45">
      <c r="A353" s="81"/>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5.75" customHeight="1" x14ac:dyDescent="0.45">
      <c r="A354" s="81"/>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1:26" ht="15.75" customHeight="1" x14ac:dyDescent="0.45">
      <c r="A355" s="81"/>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5.75" customHeight="1" x14ac:dyDescent="0.45">
      <c r="A356" s="81"/>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1:26" ht="15.75" customHeight="1" x14ac:dyDescent="0.45">
      <c r="A357" s="81"/>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5.75" customHeight="1" x14ac:dyDescent="0.45">
      <c r="A358" s="81"/>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1:26" ht="15.75" customHeight="1" x14ac:dyDescent="0.45">
      <c r="A359" s="81"/>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5.75" customHeight="1" x14ac:dyDescent="0.45">
      <c r="A360" s="81"/>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5.75" customHeight="1" x14ac:dyDescent="0.45">
      <c r="A361" s="81"/>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1:26" ht="15.75" customHeight="1" x14ac:dyDescent="0.45">
      <c r="A362" s="8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ht="15.75" customHeight="1" x14ac:dyDescent="0.45">
      <c r="A363" s="81"/>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ht="15.75" customHeight="1" x14ac:dyDescent="0.45">
      <c r="A364" s="81"/>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ht="15.75" customHeight="1" x14ac:dyDescent="0.45">
      <c r="A365" s="81"/>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ht="15.75" customHeight="1" x14ac:dyDescent="0.45">
      <c r="A366" s="81"/>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ht="15.75" customHeight="1" x14ac:dyDescent="0.45">
      <c r="A367" s="81"/>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ht="15.75" customHeight="1" x14ac:dyDescent="0.45">
      <c r="A368" s="81"/>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5.75" customHeight="1" x14ac:dyDescent="0.45">
      <c r="A369" s="81"/>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5.75" customHeight="1" x14ac:dyDescent="0.45">
      <c r="A370" s="81"/>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5.75" customHeight="1" x14ac:dyDescent="0.45">
      <c r="A371" s="81"/>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5.75" customHeight="1" x14ac:dyDescent="0.45">
      <c r="A372" s="81"/>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5.75" customHeight="1" x14ac:dyDescent="0.45">
      <c r="A373" s="81"/>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5.75" customHeight="1" x14ac:dyDescent="0.45">
      <c r="A374" s="81"/>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5.75" customHeight="1" x14ac:dyDescent="0.45">
      <c r="A375" s="81"/>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5.75" customHeight="1" x14ac:dyDescent="0.45">
      <c r="A376" s="81"/>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5.75" customHeight="1" x14ac:dyDescent="0.45">
      <c r="A377" s="81"/>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5.75" customHeight="1" x14ac:dyDescent="0.45">
      <c r="A378" s="81"/>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5.75" customHeight="1" x14ac:dyDescent="0.45">
      <c r="A379" s="81"/>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5.75" customHeight="1" x14ac:dyDescent="0.45">
      <c r="A380" s="81"/>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1:26" ht="15.75" customHeight="1" x14ac:dyDescent="0.45">
      <c r="A381" s="81"/>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1:26" ht="15.75" customHeight="1" x14ac:dyDescent="0.45">
      <c r="A382" s="81"/>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5.75" customHeight="1" x14ac:dyDescent="0.45">
      <c r="A383" s="81"/>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5.75" customHeight="1" x14ac:dyDescent="0.45">
      <c r="A384" s="81"/>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5.75" customHeight="1" x14ac:dyDescent="0.45">
      <c r="A385" s="81"/>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1:26" ht="15.75" customHeight="1" x14ac:dyDescent="0.45">
      <c r="A386" s="81"/>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1:26" ht="15.75" customHeight="1" x14ac:dyDescent="0.45">
      <c r="A387" s="81"/>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1:26" ht="15.75" customHeight="1" x14ac:dyDescent="0.45">
      <c r="A388" s="81"/>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5.75" customHeight="1" x14ac:dyDescent="0.45">
      <c r="A389" s="81"/>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5.75" customHeight="1" x14ac:dyDescent="0.45">
      <c r="A390" s="81"/>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5.75" customHeight="1" x14ac:dyDescent="0.45">
      <c r="A391" s="81"/>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5.75" customHeight="1" x14ac:dyDescent="0.45">
      <c r="A392" s="81"/>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5.75" customHeight="1" x14ac:dyDescent="0.45">
      <c r="A393" s="81"/>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1:26" ht="15.75" customHeight="1" x14ac:dyDescent="0.45">
      <c r="A394" s="81"/>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1:26" ht="15.75" customHeight="1" x14ac:dyDescent="0.45">
      <c r="A395" s="81"/>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1:26" ht="15.75" customHeight="1" x14ac:dyDescent="0.45">
      <c r="A396" s="81"/>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1:26" ht="15.75" customHeight="1" x14ac:dyDescent="0.45">
      <c r="A397" s="81"/>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6" ht="15.75" customHeight="1" x14ac:dyDescent="0.45">
      <c r="A398" s="81"/>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ht="15.75" customHeight="1" x14ac:dyDescent="0.45">
      <c r="A399" s="81"/>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ht="15.75" customHeight="1" x14ac:dyDescent="0.45">
      <c r="A400" s="81"/>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ht="15.75" customHeight="1" x14ac:dyDescent="0.45">
      <c r="A401" s="81"/>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1:26" ht="15.75" customHeight="1" x14ac:dyDescent="0.45">
      <c r="A402" s="81"/>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5.75" customHeight="1" x14ac:dyDescent="0.45">
      <c r="A403" s="81"/>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1:26" ht="15.75" customHeight="1" x14ac:dyDescent="0.45">
      <c r="A404" s="81"/>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1:26" ht="15.75" customHeight="1" x14ac:dyDescent="0.45">
      <c r="A405" s="81"/>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5.75" customHeight="1" x14ac:dyDescent="0.45">
      <c r="A406" s="81"/>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5.75" customHeight="1" x14ac:dyDescent="0.45">
      <c r="A407" s="81"/>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5.75" customHeight="1" x14ac:dyDescent="0.45">
      <c r="A408" s="81"/>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5.75" customHeight="1" x14ac:dyDescent="0.45">
      <c r="A409" s="81"/>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5.75" customHeight="1" x14ac:dyDescent="0.45">
      <c r="A410" s="81"/>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5.75" customHeight="1" x14ac:dyDescent="0.45">
      <c r="A411" s="81"/>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5.75" customHeight="1" x14ac:dyDescent="0.45">
      <c r="A412" s="8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5.75" customHeight="1" x14ac:dyDescent="0.45">
      <c r="A413" s="81"/>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5.75" customHeight="1" x14ac:dyDescent="0.45">
      <c r="A414" s="81"/>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5.75" customHeight="1" x14ac:dyDescent="0.45">
      <c r="A415" s="81"/>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1:26" ht="15.75" customHeight="1" x14ac:dyDescent="0.45">
      <c r="A416" s="81"/>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5.75" customHeight="1" x14ac:dyDescent="0.45">
      <c r="A417" s="81"/>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1:26" ht="15.75" customHeight="1" x14ac:dyDescent="0.45">
      <c r="A418" s="81"/>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1:26" ht="15.75" customHeight="1" x14ac:dyDescent="0.45">
      <c r="A419" s="81"/>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1:26" ht="15.75" customHeight="1" x14ac:dyDescent="0.45">
      <c r="A420" s="81"/>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1:26" ht="15.75" customHeight="1" x14ac:dyDescent="0.45">
      <c r="A421" s="81"/>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1:26" ht="15.75" customHeight="1" x14ac:dyDescent="0.45">
      <c r="A422" s="81"/>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5.75" customHeight="1" x14ac:dyDescent="0.45">
      <c r="A423" s="81"/>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ht="15.75" customHeight="1" x14ac:dyDescent="0.45">
      <c r="A424" s="81"/>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1:26" ht="15.75" customHeight="1" x14ac:dyDescent="0.45">
      <c r="A425" s="81"/>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1:26" ht="15.75" customHeight="1" x14ac:dyDescent="0.45">
      <c r="A426" s="81"/>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1:26" ht="15.75" customHeight="1" x14ac:dyDescent="0.45">
      <c r="A427" s="81"/>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1:26" ht="15.75" customHeight="1" x14ac:dyDescent="0.45">
      <c r="A428" s="81"/>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5.75" customHeight="1" x14ac:dyDescent="0.45">
      <c r="A429" s="81"/>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5.75" customHeight="1" x14ac:dyDescent="0.45">
      <c r="A430" s="81"/>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5.75" customHeight="1" x14ac:dyDescent="0.45">
      <c r="A431" s="81"/>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5.75" customHeight="1" x14ac:dyDescent="0.45">
      <c r="A432" s="81"/>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5.75" customHeight="1" x14ac:dyDescent="0.45">
      <c r="A433" s="81"/>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5.75" customHeight="1" x14ac:dyDescent="0.45">
      <c r="A434" s="81"/>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1:26" ht="15.75" customHeight="1" x14ac:dyDescent="0.45">
      <c r="A435" s="81"/>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5.75" customHeight="1" x14ac:dyDescent="0.45">
      <c r="A436" s="81"/>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5.75" customHeight="1" x14ac:dyDescent="0.45">
      <c r="A437" s="81"/>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5.75" customHeight="1" x14ac:dyDescent="0.45">
      <c r="A438" s="81"/>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5.75" customHeight="1" x14ac:dyDescent="0.45">
      <c r="A439" s="81"/>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5.75" customHeight="1" x14ac:dyDescent="0.45">
      <c r="A440" s="81"/>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5.75" customHeight="1" x14ac:dyDescent="0.45">
      <c r="A441" s="81"/>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5.75" customHeight="1" x14ac:dyDescent="0.45">
      <c r="A442" s="81"/>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1:26" ht="15.75" customHeight="1" x14ac:dyDescent="0.45">
      <c r="A443" s="81"/>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1:26" ht="15.75" customHeight="1" x14ac:dyDescent="0.45">
      <c r="A444" s="81"/>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1:26" ht="15.75" customHeight="1" x14ac:dyDescent="0.45">
      <c r="A445" s="81"/>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5.75" customHeight="1" x14ac:dyDescent="0.45">
      <c r="A446" s="81"/>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5.75" customHeight="1" x14ac:dyDescent="0.45">
      <c r="A447" s="81"/>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5.75" customHeight="1" x14ac:dyDescent="0.45">
      <c r="A448" s="81"/>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5.75" customHeight="1" x14ac:dyDescent="0.45">
      <c r="A449" s="81"/>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5.75" customHeight="1" x14ac:dyDescent="0.45">
      <c r="A450" s="81"/>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5.75" customHeight="1" x14ac:dyDescent="0.45">
      <c r="A451" s="81"/>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5.75" customHeight="1" x14ac:dyDescent="0.45">
      <c r="A452" s="81"/>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1:26" ht="15.75" customHeight="1" x14ac:dyDescent="0.45">
      <c r="A453" s="81"/>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1:26" ht="15.75" customHeight="1" x14ac:dyDescent="0.45">
      <c r="A454" s="81"/>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5.75" customHeight="1" x14ac:dyDescent="0.45">
      <c r="A455" s="81"/>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1:26" ht="15.75" customHeight="1" x14ac:dyDescent="0.45">
      <c r="A456" s="81"/>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1:26" ht="15.75" customHeight="1" x14ac:dyDescent="0.45">
      <c r="A457" s="81"/>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1:26" ht="15.75" customHeight="1" x14ac:dyDescent="0.45">
      <c r="A458" s="81"/>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1:26" ht="15.75" customHeight="1" x14ac:dyDescent="0.45">
      <c r="A459" s="81"/>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1:26" ht="15.75" customHeight="1" x14ac:dyDescent="0.45">
      <c r="A460" s="81"/>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1:26" ht="15.75" customHeight="1" x14ac:dyDescent="0.45">
      <c r="A461" s="81"/>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1:26" ht="15.75" customHeight="1" x14ac:dyDescent="0.45">
      <c r="A462" s="81"/>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1:26" ht="15.75" customHeight="1" x14ac:dyDescent="0.45">
      <c r="A463" s="81"/>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1:26" ht="15.75" customHeight="1" x14ac:dyDescent="0.45">
      <c r="A464" s="81"/>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1:26" ht="15.75" customHeight="1" x14ac:dyDescent="0.45">
      <c r="A465" s="81"/>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1:26" ht="15.75" customHeight="1" x14ac:dyDescent="0.45">
      <c r="A466" s="81"/>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1:26" ht="15.75" customHeight="1" x14ac:dyDescent="0.45">
      <c r="A467" s="81"/>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1:26" ht="15.75" customHeight="1" x14ac:dyDescent="0.45">
      <c r="A468" s="81"/>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1:26" ht="15.75" customHeight="1" x14ac:dyDescent="0.45">
      <c r="A469" s="81"/>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1:26" ht="15.75" customHeight="1" x14ac:dyDescent="0.45">
      <c r="A470" s="81"/>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1:26" ht="15.75" customHeight="1" x14ac:dyDescent="0.45">
      <c r="A471" s="81"/>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1:26" ht="15.75" customHeight="1" x14ac:dyDescent="0.45">
      <c r="A472" s="81"/>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1:26" ht="15.75" customHeight="1" x14ac:dyDescent="0.45">
      <c r="A473" s="81"/>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1:26" ht="15.75" customHeight="1" x14ac:dyDescent="0.45">
      <c r="A474" s="81"/>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1:26" ht="15.75" customHeight="1" x14ac:dyDescent="0.45">
      <c r="A475" s="81"/>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1:26" ht="15.75" customHeight="1" x14ac:dyDescent="0.45">
      <c r="A476" s="81"/>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1:26" ht="15.75" customHeight="1" x14ac:dyDescent="0.45">
      <c r="A477" s="81"/>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1:26" ht="15.75" customHeight="1" x14ac:dyDescent="0.45">
      <c r="A478" s="81"/>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1:26" ht="15.75" customHeight="1" x14ac:dyDescent="0.45">
      <c r="A479" s="81"/>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1:26" ht="15.75" customHeight="1" x14ac:dyDescent="0.45">
      <c r="A480" s="81"/>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1:26" ht="15.75" customHeight="1" x14ac:dyDescent="0.45">
      <c r="A481" s="81"/>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1:26" ht="15.75" customHeight="1" x14ac:dyDescent="0.45">
      <c r="A482" s="81"/>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1:26" ht="15.75" customHeight="1" x14ac:dyDescent="0.45">
      <c r="A483" s="81"/>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1:26" ht="15.75" customHeight="1" x14ac:dyDescent="0.45">
      <c r="A484" s="81"/>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1:26" ht="15.75" customHeight="1" x14ac:dyDescent="0.45">
      <c r="A485" s="81"/>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1:26" ht="15.75" customHeight="1" x14ac:dyDescent="0.45">
      <c r="A486" s="81"/>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1:26" ht="15.75" customHeight="1" x14ac:dyDescent="0.45">
      <c r="A487" s="81"/>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1:26" ht="15.75" customHeight="1" x14ac:dyDescent="0.45">
      <c r="A488" s="81"/>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1:26" ht="15.75" customHeight="1" x14ac:dyDescent="0.45">
      <c r="A489" s="81"/>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1:26" ht="15.75" customHeight="1" x14ac:dyDescent="0.45">
      <c r="A490" s="81"/>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1:26" ht="15.75" customHeight="1" x14ac:dyDescent="0.45">
      <c r="A491" s="81"/>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1:26" ht="15.75" customHeight="1" x14ac:dyDescent="0.45">
      <c r="A492" s="81"/>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1:26" ht="15.75" customHeight="1" x14ac:dyDescent="0.45">
      <c r="A493" s="81"/>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1:26" ht="15.75" customHeight="1" x14ac:dyDescent="0.45">
      <c r="A494" s="81"/>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1:26" ht="15.75" customHeight="1" x14ac:dyDescent="0.45">
      <c r="A495" s="81"/>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1:26" ht="15.75" customHeight="1" x14ac:dyDescent="0.45">
      <c r="A496" s="81"/>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ht="15.75" customHeight="1" x14ac:dyDescent="0.45">
      <c r="A497" s="81"/>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ht="15.75" customHeight="1" x14ac:dyDescent="0.45">
      <c r="A498" s="81"/>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ht="15.75" customHeight="1" x14ac:dyDescent="0.45">
      <c r="A499" s="81"/>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1:26" ht="15.75" customHeight="1" x14ac:dyDescent="0.45">
      <c r="A500" s="81"/>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1:26" ht="15.75" customHeight="1" x14ac:dyDescent="0.45">
      <c r="A501" s="81"/>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1:26" ht="15.75" customHeight="1" x14ac:dyDescent="0.45">
      <c r="A502" s="81"/>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1:26" ht="15.75" customHeight="1" x14ac:dyDescent="0.45">
      <c r="A503" s="81"/>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1:26" ht="15.75" customHeight="1" x14ac:dyDescent="0.45">
      <c r="A504" s="81"/>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1:26" ht="15.75" customHeight="1" x14ac:dyDescent="0.45">
      <c r="A505" s="81"/>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1:26" ht="15.75" customHeight="1" x14ac:dyDescent="0.45">
      <c r="A506" s="81"/>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1:26" ht="15.75" customHeight="1" x14ac:dyDescent="0.45">
      <c r="A507" s="81"/>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1:26" ht="15.75" customHeight="1" x14ac:dyDescent="0.45">
      <c r="A508" s="81"/>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1:26" ht="15.75" customHeight="1" x14ac:dyDescent="0.45">
      <c r="A509" s="81"/>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1:26" ht="15.75" customHeight="1" x14ac:dyDescent="0.45">
      <c r="A510" s="81"/>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1:26" ht="15.75" customHeight="1" x14ac:dyDescent="0.45">
      <c r="A511" s="81"/>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1:26" ht="15.75" customHeight="1" x14ac:dyDescent="0.45">
      <c r="A512" s="81"/>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1:26" ht="15.75" customHeight="1" x14ac:dyDescent="0.45">
      <c r="A513" s="81"/>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1:26" ht="15.75" customHeight="1" x14ac:dyDescent="0.45">
      <c r="A514" s="81"/>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1:26" ht="15.75" customHeight="1" x14ac:dyDescent="0.45">
      <c r="A515" s="81"/>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1:26" ht="15.75" customHeight="1" x14ac:dyDescent="0.45">
      <c r="A516" s="81"/>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ht="15.75" customHeight="1" x14ac:dyDescent="0.45">
      <c r="A517" s="81"/>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1:26" ht="15.75" customHeight="1" x14ac:dyDescent="0.45">
      <c r="A518" s="81"/>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1:26" ht="15.75" customHeight="1" x14ac:dyDescent="0.45">
      <c r="A519" s="81"/>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1:26" ht="15.75" customHeight="1" x14ac:dyDescent="0.45">
      <c r="A520" s="81"/>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1:26" ht="15.75" customHeight="1" x14ac:dyDescent="0.45">
      <c r="A521" s="81"/>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1:26" ht="15.75" customHeight="1" x14ac:dyDescent="0.45">
      <c r="A522" s="81"/>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ht="15.75" customHeight="1" x14ac:dyDescent="0.45">
      <c r="A523" s="81"/>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1:26" ht="15.75" customHeight="1" x14ac:dyDescent="0.45">
      <c r="A524" s="81"/>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1:26" ht="15.75" customHeight="1" x14ac:dyDescent="0.45">
      <c r="A525" s="81"/>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1:26" ht="15.75" customHeight="1" x14ac:dyDescent="0.45">
      <c r="A526" s="81"/>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1:26" ht="15.75" customHeight="1" x14ac:dyDescent="0.45">
      <c r="A527" s="81"/>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1:26" ht="15.75" customHeight="1" x14ac:dyDescent="0.45">
      <c r="A528" s="81"/>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1:26" ht="15.75" customHeight="1" x14ac:dyDescent="0.45">
      <c r="A529" s="81"/>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1:26" ht="15.75" customHeight="1" x14ac:dyDescent="0.45">
      <c r="A530" s="81"/>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1:26" ht="15.75" customHeight="1" x14ac:dyDescent="0.45">
      <c r="A531" s="81"/>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1:26" ht="15.75" customHeight="1" x14ac:dyDescent="0.45">
      <c r="A532" s="81"/>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1:26" ht="15.75" customHeight="1" x14ac:dyDescent="0.45">
      <c r="A533" s="81"/>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1:26" ht="15.75" customHeight="1" x14ac:dyDescent="0.45">
      <c r="A534" s="81"/>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1:26" ht="15.75" customHeight="1" x14ac:dyDescent="0.45">
      <c r="A535" s="81"/>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1:26" ht="15.75" customHeight="1" x14ac:dyDescent="0.45">
      <c r="A536" s="81"/>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1:26" ht="15.75" customHeight="1" x14ac:dyDescent="0.45">
      <c r="A537" s="81"/>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1:26" ht="15.75" customHeight="1" x14ac:dyDescent="0.45">
      <c r="A538" s="81"/>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1:26" ht="15.75" customHeight="1" x14ac:dyDescent="0.45">
      <c r="A539" s="81"/>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1:26" ht="15.75" customHeight="1" x14ac:dyDescent="0.45">
      <c r="A540" s="81"/>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1:26" ht="15.75" customHeight="1" x14ac:dyDescent="0.45">
      <c r="A541" s="81"/>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1:26" ht="15.75" customHeight="1" x14ac:dyDescent="0.45">
      <c r="A542" s="81"/>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1:26" ht="15.75" customHeight="1" x14ac:dyDescent="0.45">
      <c r="A543" s="81"/>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1:26" ht="15.75" customHeight="1" x14ac:dyDescent="0.45">
      <c r="A544" s="81"/>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1:26" ht="15.75" customHeight="1" x14ac:dyDescent="0.45">
      <c r="A545" s="81"/>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1:26" ht="15.75" customHeight="1" x14ac:dyDescent="0.45">
      <c r="A546" s="81"/>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1:26" ht="15.75" customHeight="1" x14ac:dyDescent="0.45">
      <c r="A547" s="81"/>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1:26" ht="15.75" customHeight="1" x14ac:dyDescent="0.45">
      <c r="A548" s="81"/>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1:26" ht="15.75" customHeight="1" x14ac:dyDescent="0.45">
      <c r="A549" s="81"/>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1:26" ht="15.75" customHeight="1" x14ac:dyDescent="0.45">
      <c r="A550" s="81"/>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1:26" ht="15.75" customHeight="1" x14ac:dyDescent="0.45">
      <c r="A551" s="81"/>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1:26" ht="15.75" customHeight="1" x14ac:dyDescent="0.45">
      <c r="A552" s="81"/>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1:26" ht="15.75" customHeight="1" x14ac:dyDescent="0.45">
      <c r="A553" s="81"/>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1:26" ht="15.75" customHeight="1" x14ac:dyDescent="0.45">
      <c r="A554" s="81"/>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1:26" ht="15.75" customHeight="1" x14ac:dyDescent="0.45">
      <c r="A555" s="81"/>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1:26" ht="15.75" customHeight="1" x14ac:dyDescent="0.45">
      <c r="A556" s="81"/>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1:26" ht="15.75" customHeight="1" x14ac:dyDescent="0.45">
      <c r="A557" s="81"/>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1:26" ht="15.75" customHeight="1" x14ac:dyDescent="0.45">
      <c r="A558" s="81"/>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1:26" ht="15.75" customHeight="1" x14ac:dyDescent="0.45">
      <c r="A559" s="81"/>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1:26" ht="15.75" customHeight="1" x14ac:dyDescent="0.45">
      <c r="A560" s="81"/>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1:26" ht="15.75" customHeight="1" x14ac:dyDescent="0.45">
      <c r="A561" s="81"/>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1:26" ht="15.75" customHeight="1" x14ac:dyDescent="0.45">
      <c r="A562" s="81"/>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1:26" ht="15.75" customHeight="1" x14ac:dyDescent="0.45">
      <c r="A563" s="81"/>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1:26" ht="15.75" customHeight="1" x14ac:dyDescent="0.45">
      <c r="A564" s="81"/>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1:26" ht="15.75" customHeight="1" x14ac:dyDescent="0.45">
      <c r="A565" s="81"/>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1:26" ht="15.75" customHeight="1" x14ac:dyDescent="0.45">
      <c r="A566" s="81"/>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1:26" ht="15.75" customHeight="1" x14ac:dyDescent="0.45">
      <c r="A567" s="81"/>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1:26" ht="15.75" customHeight="1" x14ac:dyDescent="0.45">
      <c r="A568" s="81"/>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1:26" ht="15.75" customHeight="1" x14ac:dyDescent="0.45">
      <c r="A569" s="81"/>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1:26" ht="15.75" customHeight="1" x14ac:dyDescent="0.45">
      <c r="A570" s="81"/>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1:26" ht="15.75" customHeight="1" x14ac:dyDescent="0.45">
      <c r="A571" s="81"/>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1:26" ht="15.75" customHeight="1" x14ac:dyDescent="0.45">
      <c r="A572" s="81"/>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1:26" ht="15.75" customHeight="1" x14ac:dyDescent="0.45">
      <c r="A573" s="81"/>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1:26" ht="15.75" customHeight="1" x14ac:dyDescent="0.45">
      <c r="A574" s="81"/>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1:26" ht="15.75" customHeight="1" x14ac:dyDescent="0.45">
      <c r="A575" s="81"/>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1:26" ht="15.75" customHeight="1" x14ac:dyDescent="0.45">
      <c r="A576" s="81"/>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1:26" ht="15.75" customHeight="1" x14ac:dyDescent="0.45">
      <c r="A577" s="81"/>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1:26" ht="15.75" customHeight="1" x14ac:dyDescent="0.45">
      <c r="A578" s="81"/>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1:26" ht="15.75" customHeight="1" x14ac:dyDescent="0.45">
      <c r="A579" s="81"/>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1:26" ht="15.75" customHeight="1" x14ac:dyDescent="0.45">
      <c r="A580" s="81"/>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1:26" ht="15.75" customHeight="1" x14ac:dyDescent="0.45">
      <c r="A581" s="81"/>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1:26" ht="15.75" customHeight="1" x14ac:dyDescent="0.45">
      <c r="A582" s="81"/>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1:26" ht="15.75" customHeight="1" x14ac:dyDescent="0.45">
      <c r="A583" s="81"/>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1:26" ht="15.75" customHeight="1" x14ac:dyDescent="0.45">
      <c r="A584" s="81"/>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1:26" ht="15.75" customHeight="1" x14ac:dyDescent="0.45">
      <c r="A585" s="81"/>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1:26" ht="15.75" customHeight="1" x14ac:dyDescent="0.45">
      <c r="A586" s="81"/>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1:26" ht="15.75" customHeight="1" x14ac:dyDescent="0.45">
      <c r="A587" s="81"/>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1:26" ht="15.75" customHeight="1" x14ac:dyDescent="0.45">
      <c r="A588" s="81"/>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1:26" ht="15.75" customHeight="1" x14ac:dyDescent="0.45">
      <c r="A589" s="81"/>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1:26" ht="15.75" customHeight="1" x14ac:dyDescent="0.45">
      <c r="A590" s="81"/>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1:26" ht="15.75" customHeight="1" x14ac:dyDescent="0.45">
      <c r="A591" s="81"/>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1:26" ht="15.75" customHeight="1" x14ac:dyDescent="0.45">
      <c r="A592" s="81"/>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1:26" ht="15.75" customHeight="1" x14ac:dyDescent="0.45">
      <c r="A593" s="81"/>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1:26" ht="15.75" customHeight="1" x14ac:dyDescent="0.45">
      <c r="A594" s="81"/>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1:26" ht="15.75" customHeight="1" x14ac:dyDescent="0.45">
      <c r="A595" s="81"/>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1:26" ht="15.75" customHeight="1" x14ac:dyDescent="0.45">
      <c r="A596" s="81"/>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1:26" ht="15.75" customHeight="1" x14ac:dyDescent="0.45">
      <c r="A597" s="81"/>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1:26" ht="15.75" customHeight="1" x14ac:dyDescent="0.45">
      <c r="A598" s="81"/>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1:26" ht="15.75" customHeight="1" x14ac:dyDescent="0.45">
      <c r="A599" s="81"/>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1:26" ht="15.75" customHeight="1" x14ac:dyDescent="0.45">
      <c r="A600" s="81"/>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1:26" ht="15.75" customHeight="1" x14ac:dyDescent="0.45">
      <c r="A601" s="81"/>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1:26" ht="15.75" customHeight="1" x14ac:dyDescent="0.45">
      <c r="A602" s="81"/>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1:26" ht="15.75" customHeight="1" x14ac:dyDescent="0.45">
      <c r="A603" s="81"/>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1:26" ht="15.75" customHeight="1" x14ac:dyDescent="0.45">
      <c r="A604" s="81"/>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1:26" ht="15.75" customHeight="1" x14ac:dyDescent="0.45">
      <c r="A605" s="81"/>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1:26" ht="15.75" customHeight="1" x14ac:dyDescent="0.45">
      <c r="A606" s="81"/>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1:26" ht="15.75" customHeight="1" x14ac:dyDescent="0.45">
      <c r="A607" s="81"/>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1:26" ht="15.75" customHeight="1" x14ac:dyDescent="0.45">
      <c r="A608" s="81"/>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1:26" ht="15.75" customHeight="1" x14ac:dyDescent="0.45">
      <c r="A609" s="81"/>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1:26" ht="15.75" customHeight="1" x14ac:dyDescent="0.45">
      <c r="A610" s="81"/>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1:26" ht="15.75" customHeight="1" x14ac:dyDescent="0.45">
      <c r="A611" s="81"/>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1:26" ht="15.75" customHeight="1" x14ac:dyDescent="0.45">
      <c r="A612" s="81"/>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1:26" ht="15.75" customHeight="1" x14ac:dyDescent="0.45">
      <c r="A613" s="81"/>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1:26" ht="15.75" customHeight="1" x14ac:dyDescent="0.45">
      <c r="A614" s="81"/>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1:26" ht="15.75" customHeight="1" x14ac:dyDescent="0.45">
      <c r="A615" s="81"/>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1:26" ht="15.75" customHeight="1" x14ac:dyDescent="0.45">
      <c r="A616" s="81"/>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1:26" ht="15.75" customHeight="1" x14ac:dyDescent="0.45">
      <c r="A617" s="81"/>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1:26" ht="15.75" customHeight="1" x14ac:dyDescent="0.45">
      <c r="A618" s="81"/>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1:26" ht="15.75" customHeight="1" x14ac:dyDescent="0.45">
      <c r="A619" s="81"/>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1:26" ht="15.75" customHeight="1" x14ac:dyDescent="0.45">
      <c r="A620" s="81"/>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1:26" ht="15.75" customHeight="1" x14ac:dyDescent="0.45">
      <c r="A621" s="81"/>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1:26" ht="15.75" customHeight="1" x14ac:dyDescent="0.45">
      <c r="A622" s="81"/>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1:26" ht="15.75" customHeight="1" x14ac:dyDescent="0.45">
      <c r="A623" s="81"/>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1:26" ht="15.75" customHeight="1" x14ac:dyDescent="0.45">
      <c r="A624" s="81"/>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1:26" ht="15.75" customHeight="1" x14ac:dyDescent="0.45">
      <c r="A625" s="81"/>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1:26" ht="15.75" customHeight="1" x14ac:dyDescent="0.45">
      <c r="A626" s="81"/>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1:26" ht="15.75" customHeight="1" x14ac:dyDescent="0.45">
      <c r="A627" s="81"/>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1:26" ht="15.75" customHeight="1" x14ac:dyDescent="0.45">
      <c r="A628" s="81"/>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1:26" ht="15.75" customHeight="1" x14ac:dyDescent="0.45">
      <c r="A629" s="81"/>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1:26" ht="15.75" customHeight="1" x14ac:dyDescent="0.45">
      <c r="A630" s="81"/>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1:26" ht="15.75" customHeight="1" x14ac:dyDescent="0.45">
      <c r="A631" s="81"/>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1:26" ht="15.75" customHeight="1" x14ac:dyDescent="0.45">
      <c r="A632" s="81"/>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1:26" ht="15.75" customHeight="1" x14ac:dyDescent="0.45">
      <c r="A633" s="81"/>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1:26" ht="15.75" customHeight="1" x14ac:dyDescent="0.45">
      <c r="A634" s="81"/>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1:26" ht="15.75" customHeight="1" x14ac:dyDescent="0.45">
      <c r="A635" s="81"/>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1:26" ht="15.75" customHeight="1" x14ac:dyDescent="0.45">
      <c r="A636" s="81"/>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1:26" ht="15.75" customHeight="1" x14ac:dyDescent="0.45">
      <c r="A637" s="81"/>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1:26" ht="15.75" customHeight="1" x14ac:dyDescent="0.45">
      <c r="A638" s="81"/>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1:26" ht="15.75" customHeight="1" x14ac:dyDescent="0.45">
      <c r="A639" s="81"/>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1:26" ht="15.75" customHeight="1" x14ac:dyDescent="0.45">
      <c r="A640" s="81"/>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1:26" ht="15.75" customHeight="1" x14ac:dyDescent="0.45">
      <c r="A641" s="81"/>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1:26" ht="15.75" customHeight="1" x14ac:dyDescent="0.45">
      <c r="A642" s="81"/>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1:26" ht="15.75" customHeight="1" x14ac:dyDescent="0.45">
      <c r="A643" s="81"/>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1:26" ht="15.75" customHeight="1" x14ac:dyDescent="0.45">
      <c r="A644" s="81"/>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1:26" ht="15.75" customHeight="1" x14ac:dyDescent="0.45">
      <c r="A645" s="81"/>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1:26" ht="15.75" customHeight="1" x14ac:dyDescent="0.45">
      <c r="A646" s="81"/>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1:26" ht="15.75" customHeight="1" x14ac:dyDescent="0.45">
      <c r="A647" s="81"/>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1:26" ht="15.75" customHeight="1" x14ac:dyDescent="0.45">
      <c r="A648" s="81"/>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1:26" ht="15.75" customHeight="1" x14ac:dyDescent="0.45">
      <c r="A649" s="81"/>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1:26" ht="15.75" customHeight="1" x14ac:dyDescent="0.45">
      <c r="A650" s="81"/>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1:26" ht="15.75" customHeight="1" x14ac:dyDescent="0.45">
      <c r="A651" s="81"/>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1:26" ht="15.75" customHeight="1" x14ac:dyDescent="0.45">
      <c r="A652" s="81"/>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1:26" ht="15.75" customHeight="1" x14ac:dyDescent="0.45">
      <c r="A653" s="81"/>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1:26" ht="15.75" customHeight="1" x14ac:dyDescent="0.45">
      <c r="A654" s="81"/>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1:26" ht="15.75" customHeight="1" x14ac:dyDescent="0.45">
      <c r="A655" s="81"/>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1:26" ht="15.75" customHeight="1" x14ac:dyDescent="0.45">
      <c r="A656" s="81"/>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1:26" ht="15.75" customHeight="1" x14ac:dyDescent="0.45">
      <c r="A657" s="81"/>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1:26" ht="15.75" customHeight="1" x14ac:dyDescent="0.45">
      <c r="A658" s="81"/>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1:26" ht="15.75" customHeight="1" x14ac:dyDescent="0.45">
      <c r="A659" s="81"/>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1:26" ht="15.75" customHeight="1" x14ac:dyDescent="0.45">
      <c r="A660" s="81"/>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1:26" ht="15.75" customHeight="1" x14ac:dyDescent="0.45">
      <c r="A661" s="81"/>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1:26" ht="15.75" customHeight="1" x14ac:dyDescent="0.45">
      <c r="A662" s="81"/>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1:26" ht="15.75" customHeight="1" x14ac:dyDescent="0.45">
      <c r="A663" s="81"/>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1:26" ht="15.75" customHeight="1" x14ac:dyDescent="0.45">
      <c r="A664" s="81"/>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1:26" ht="15.75" customHeight="1" x14ac:dyDescent="0.45">
      <c r="A665" s="81"/>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1:26" ht="15.75" customHeight="1" x14ac:dyDescent="0.45">
      <c r="A666" s="81"/>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1:26" ht="15.75" customHeight="1" x14ac:dyDescent="0.45">
      <c r="A667" s="81"/>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1:26" ht="15.75" customHeight="1" x14ac:dyDescent="0.45">
      <c r="A668" s="81"/>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1:26" ht="15.75" customHeight="1" x14ac:dyDescent="0.45">
      <c r="A669" s="81"/>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1:26" ht="15.75" customHeight="1" x14ac:dyDescent="0.45">
      <c r="A670" s="81"/>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1:26" ht="15.75" customHeight="1" x14ac:dyDescent="0.45">
      <c r="A671" s="81"/>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1:26" ht="15.75" customHeight="1" x14ac:dyDescent="0.45">
      <c r="A672" s="81"/>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1:26" ht="15.75" customHeight="1" x14ac:dyDescent="0.45">
      <c r="A673" s="81"/>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1:26" ht="15.75" customHeight="1" x14ac:dyDescent="0.45">
      <c r="A674" s="81"/>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1:26" ht="15.75" customHeight="1" x14ac:dyDescent="0.45">
      <c r="A675" s="81"/>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1:26" ht="15.75" customHeight="1" x14ac:dyDescent="0.45">
      <c r="A676" s="81"/>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1:26" ht="15.75" customHeight="1" x14ac:dyDescent="0.45">
      <c r="A677" s="81"/>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1:26" ht="15.75" customHeight="1" x14ac:dyDescent="0.45">
      <c r="A678" s="81"/>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1:26" ht="15.75" customHeight="1" x14ac:dyDescent="0.45">
      <c r="A679" s="81"/>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1:26" ht="15.75" customHeight="1" x14ac:dyDescent="0.45">
      <c r="A680" s="81"/>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1:26" ht="15.75" customHeight="1" x14ac:dyDescent="0.45">
      <c r="A681" s="81"/>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1:26" ht="15.75" customHeight="1" x14ac:dyDescent="0.45">
      <c r="A682" s="81"/>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1:26" ht="15.75" customHeight="1" x14ac:dyDescent="0.45">
      <c r="A683" s="81"/>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1:26" ht="15.75" customHeight="1" x14ac:dyDescent="0.45">
      <c r="A684" s="81"/>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1:26" ht="15.75" customHeight="1" x14ac:dyDescent="0.45">
      <c r="A685" s="81"/>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1:26" ht="15.75" customHeight="1" x14ac:dyDescent="0.45">
      <c r="A686" s="81"/>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1:26" ht="15.75" customHeight="1" x14ac:dyDescent="0.45">
      <c r="A687" s="81"/>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1:26" ht="15.75" customHeight="1" x14ac:dyDescent="0.45">
      <c r="A688" s="81"/>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1:26" ht="15.75" customHeight="1" x14ac:dyDescent="0.45">
      <c r="A689" s="81"/>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1:26" ht="15.75" customHeight="1" x14ac:dyDescent="0.45">
      <c r="A690" s="81"/>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1:26" ht="15.75" customHeight="1" x14ac:dyDescent="0.45">
      <c r="A691" s="81"/>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1:26" ht="15.75" customHeight="1" x14ac:dyDescent="0.45">
      <c r="A692" s="81"/>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1:26" ht="15.75" customHeight="1" x14ac:dyDescent="0.45">
      <c r="A693" s="81"/>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1:26" ht="15.75" customHeight="1" x14ac:dyDescent="0.45">
      <c r="A694" s="81"/>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1:26" ht="15.75" customHeight="1" x14ac:dyDescent="0.45">
      <c r="A695" s="81"/>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1:26" ht="15.75" customHeight="1" x14ac:dyDescent="0.45">
      <c r="A696" s="81"/>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1:26" ht="15.75" customHeight="1" x14ac:dyDescent="0.45">
      <c r="A697" s="81"/>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1:26" ht="15.75" customHeight="1" x14ac:dyDescent="0.45">
      <c r="A698" s="81"/>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1:26" ht="15.75" customHeight="1" x14ac:dyDescent="0.45">
      <c r="A699" s="81"/>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1:26" ht="15.75" customHeight="1" x14ac:dyDescent="0.45">
      <c r="A700" s="81"/>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1:26" ht="15.75" customHeight="1" x14ac:dyDescent="0.45">
      <c r="A701" s="81"/>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1:26" ht="15.75" customHeight="1" x14ac:dyDescent="0.45">
      <c r="A702" s="81"/>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1:26" ht="15.75" customHeight="1" x14ac:dyDescent="0.45">
      <c r="A703" s="81"/>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1:26" ht="15.75" customHeight="1" x14ac:dyDescent="0.45">
      <c r="A704" s="81"/>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1:26" ht="15.75" customHeight="1" x14ac:dyDescent="0.45">
      <c r="A705" s="81"/>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1:26" ht="15.75" customHeight="1" x14ac:dyDescent="0.45">
      <c r="A706" s="81"/>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1:26" ht="15.75" customHeight="1" x14ac:dyDescent="0.45">
      <c r="A707" s="81"/>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1:26" ht="15.75" customHeight="1" x14ac:dyDescent="0.45">
      <c r="A708" s="81"/>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1:26" ht="15.75" customHeight="1" x14ac:dyDescent="0.45">
      <c r="A709" s="81"/>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1:26" ht="15.75" customHeight="1" x14ac:dyDescent="0.45">
      <c r="A710" s="81"/>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1:26" ht="15.75" customHeight="1" x14ac:dyDescent="0.45">
      <c r="A711" s="81"/>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1:26" ht="15.75" customHeight="1" x14ac:dyDescent="0.45">
      <c r="A712" s="81"/>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1:26" ht="15.75" customHeight="1" x14ac:dyDescent="0.45">
      <c r="A713" s="81"/>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1:26" ht="15.75" customHeight="1" x14ac:dyDescent="0.45">
      <c r="A714" s="81"/>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1:26" ht="15.75" customHeight="1" x14ac:dyDescent="0.45">
      <c r="A715" s="81"/>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1:26" ht="15.75" customHeight="1" x14ac:dyDescent="0.45">
      <c r="A716" s="81"/>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1:26" ht="15.75" customHeight="1" x14ac:dyDescent="0.45">
      <c r="A717" s="81"/>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1:26" ht="15.75" customHeight="1" x14ac:dyDescent="0.45">
      <c r="A718" s="81"/>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1:26" ht="15.75" customHeight="1" x14ac:dyDescent="0.45">
      <c r="A719" s="81"/>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1:26" ht="15.75" customHeight="1" x14ac:dyDescent="0.45">
      <c r="A720" s="81"/>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1:26" ht="15.75" customHeight="1" x14ac:dyDescent="0.45">
      <c r="A721" s="81"/>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1:26" ht="15.75" customHeight="1" x14ac:dyDescent="0.45">
      <c r="A722" s="81"/>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1:26" ht="15.75" customHeight="1" x14ac:dyDescent="0.45">
      <c r="A723" s="81"/>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1:26" ht="15.75" customHeight="1" x14ac:dyDescent="0.45">
      <c r="A724" s="81"/>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1:26" ht="15.75" customHeight="1" x14ac:dyDescent="0.45">
      <c r="A725" s="81"/>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1:26" ht="15.75" customHeight="1" x14ac:dyDescent="0.45">
      <c r="A726" s="81"/>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1:26" ht="15.75" customHeight="1" x14ac:dyDescent="0.45">
      <c r="A727" s="81"/>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1:26" ht="15.75" customHeight="1" x14ac:dyDescent="0.45">
      <c r="A728" s="81"/>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1:26" ht="15.75" customHeight="1" x14ac:dyDescent="0.45">
      <c r="A729" s="81"/>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1:26" ht="15.75" customHeight="1" x14ac:dyDescent="0.45">
      <c r="A730" s="81"/>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1:26" ht="15.75" customHeight="1" x14ac:dyDescent="0.45">
      <c r="A731" s="81"/>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1:26" ht="15.75" customHeight="1" x14ac:dyDescent="0.45">
      <c r="A732" s="81"/>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1:26" ht="15.75" customHeight="1" x14ac:dyDescent="0.45">
      <c r="A733" s="81"/>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1:26" ht="15.75" customHeight="1" x14ac:dyDescent="0.45">
      <c r="A734" s="81"/>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1:26" ht="15.75" customHeight="1" x14ac:dyDescent="0.45">
      <c r="A735" s="81"/>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1:26" ht="15.75" customHeight="1" x14ac:dyDescent="0.45">
      <c r="A736" s="81"/>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1:26" ht="15.75" customHeight="1" x14ac:dyDescent="0.45">
      <c r="A737" s="81"/>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1:26" ht="15.75" customHeight="1" x14ac:dyDescent="0.45">
      <c r="A738" s="81"/>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1:26" ht="15.75" customHeight="1" x14ac:dyDescent="0.45">
      <c r="A739" s="81"/>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1:26" ht="15.75" customHeight="1" x14ac:dyDescent="0.45">
      <c r="A740" s="81"/>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1:26" ht="15.75" customHeight="1" x14ac:dyDescent="0.45">
      <c r="A741" s="81"/>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1:26" ht="15.75" customHeight="1" x14ac:dyDescent="0.45">
      <c r="A742" s="81"/>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1:26" ht="15.75" customHeight="1" x14ac:dyDescent="0.45">
      <c r="A743" s="81"/>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1:26" ht="15.75" customHeight="1" x14ac:dyDescent="0.45">
      <c r="A744" s="81"/>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1:26" ht="15.75" customHeight="1" x14ac:dyDescent="0.45">
      <c r="A745" s="81"/>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1:26" ht="15.75" customHeight="1" x14ac:dyDescent="0.45">
      <c r="A746" s="81"/>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1:26" ht="15.75" customHeight="1" x14ac:dyDescent="0.45">
      <c r="A747" s="81"/>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1:26" ht="15.75" customHeight="1" x14ac:dyDescent="0.45">
      <c r="A748" s="81"/>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1:26" ht="15.75" customHeight="1" x14ac:dyDescent="0.45">
      <c r="A749" s="81"/>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1:26" ht="15.75" customHeight="1" x14ac:dyDescent="0.45">
      <c r="A750" s="81"/>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1:26" ht="15.75" customHeight="1" x14ac:dyDescent="0.45">
      <c r="A751" s="81"/>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1:26" ht="15.75" customHeight="1" x14ac:dyDescent="0.45">
      <c r="A752" s="81"/>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1:26" ht="15.75" customHeight="1" x14ac:dyDescent="0.45">
      <c r="A753" s="81"/>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1:26" ht="15.75" customHeight="1" x14ac:dyDescent="0.45">
      <c r="A754" s="81"/>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1:26" ht="15.75" customHeight="1" x14ac:dyDescent="0.45">
      <c r="A755" s="81"/>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1:26" ht="15.75" customHeight="1" x14ac:dyDescent="0.45">
      <c r="A756" s="81"/>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1:26" ht="15.75" customHeight="1" x14ac:dyDescent="0.45">
      <c r="A757" s="81"/>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1:26" ht="15.75" customHeight="1" x14ac:dyDescent="0.45">
      <c r="A758" s="81"/>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1:26" ht="15.75" customHeight="1" x14ac:dyDescent="0.45">
      <c r="A759" s="81"/>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1:26" ht="15.75" customHeight="1" x14ac:dyDescent="0.45">
      <c r="A760" s="81"/>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1:26" ht="15.75" customHeight="1" x14ac:dyDescent="0.45">
      <c r="A761" s="81"/>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1:26" ht="15.75" customHeight="1" x14ac:dyDescent="0.45">
      <c r="A762" s="81"/>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1:26" ht="15.75" customHeight="1" x14ac:dyDescent="0.45">
      <c r="A763" s="81"/>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1:26" ht="15.75" customHeight="1" x14ac:dyDescent="0.45">
      <c r="A764" s="81"/>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1:26" ht="15.75" customHeight="1" x14ac:dyDescent="0.45">
      <c r="A765" s="81"/>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1:26" ht="15.75" customHeight="1" x14ac:dyDescent="0.45">
      <c r="A766" s="81"/>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1:26" ht="15.75" customHeight="1" x14ac:dyDescent="0.45">
      <c r="A767" s="81"/>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1:26" ht="15.75" customHeight="1" x14ac:dyDescent="0.45">
      <c r="A768" s="81"/>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1:26" ht="15.75" customHeight="1" x14ac:dyDescent="0.45">
      <c r="A769" s="81"/>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1:26" ht="15.75" customHeight="1" x14ac:dyDescent="0.45">
      <c r="A770" s="81"/>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1:26" ht="15.75" customHeight="1" x14ac:dyDescent="0.45">
      <c r="A771" s="81"/>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1:26" ht="15.75" customHeight="1" x14ac:dyDescent="0.45">
      <c r="A772" s="81"/>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1:26" ht="15.75" customHeight="1" x14ac:dyDescent="0.45">
      <c r="A773" s="81"/>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1:26" ht="15.75" customHeight="1" x14ac:dyDescent="0.45">
      <c r="A774" s="81"/>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1:26" ht="15.75" customHeight="1" x14ac:dyDescent="0.45">
      <c r="A775" s="81"/>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1:26" ht="15.75" customHeight="1" x14ac:dyDescent="0.45">
      <c r="A776" s="81"/>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1:26" ht="15.75" customHeight="1" x14ac:dyDescent="0.45">
      <c r="A777" s="81"/>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1:26" ht="15.75" customHeight="1" x14ac:dyDescent="0.45">
      <c r="A778" s="81"/>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1:26" ht="15.75" customHeight="1" x14ac:dyDescent="0.45">
      <c r="A779" s="81"/>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1:26" ht="15.75" customHeight="1" x14ac:dyDescent="0.45">
      <c r="A780" s="81"/>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1:26" ht="15.75" customHeight="1" x14ac:dyDescent="0.45">
      <c r="A781" s="81"/>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1:26" ht="15.75" customHeight="1" x14ac:dyDescent="0.45">
      <c r="A782" s="81"/>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1:26" ht="15.75" customHeight="1" x14ac:dyDescent="0.45">
      <c r="A783" s="81"/>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1:26" ht="15.75" customHeight="1" x14ac:dyDescent="0.45">
      <c r="A784" s="81"/>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1:26" ht="15.75" customHeight="1" x14ac:dyDescent="0.45">
      <c r="A785" s="81"/>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1:26" ht="15.75" customHeight="1" x14ac:dyDescent="0.45">
      <c r="A786" s="81"/>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1:26" ht="15.75" customHeight="1" x14ac:dyDescent="0.45">
      <c r="A787" s="81"/>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1:26" ht="15.75" customHeight="1" x14ac:dyDescent="0.45">
      <c r="A788" s="81"/>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1:26" ht="15.75" customHeight="1" x14ac:dyDescent="0.45">
      <c r="A789" s="81"/>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1:26" ht="15.75" customHeight="1" x14ac:dyDescent="0.45">
      <c r="A790" s="81"/>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1:26" ht="15.75" customHeight="1" x14ac:dyDescent="0.45">
      <c r="A791" s="81"/>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1:26" ht="15.75" customHeight="1" x14ac:dyDescent="0.45">
      <c r="A792" s="81"/>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1:26" ht="15.75" customHeight="1" x14ac:dyDescent="0.45">
      <c r="A793" s="81"/>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1:26" ht="15.75" customHeight="1" x14ac:dyDescent="0.45">
      <c r="A794" s="81"/>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1:26" ht="15.75" customHeight="1" x14ac:dyDescent="0.45">
      <c r="A795" s="81"/>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1:26" ht="15.75" customHeight="1" x14ac:dyDescent="0.45">
      <c r="A796" s="81"/>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1:26" ht="15.75" customHeight="1" x14ac:dyDescent="0.45">
      <c r="A797" s="81"/>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1:26" ht="15.75" customHeight="1" x14ac:dyDescent="0.45">
      <c r="A798" s="81"/>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1:26" ht="15.75" customHeight="1" x14ac:dyDescent="0.45">
      <c r="A799" s="81"/>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1:26" ht="15.75" customHeight="1" x14ac:dyDescent="0.45">
      <c r="A800" s="81"/>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1:26" ht="15.75" customHeight="1" x14ac:dyDescent="0.45">
      <c r="A801" s="81"/>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1:26" ht="15.75" customHeight="1" x14ac:dyDescent="0.45">
      <c r="A802" s="81"/>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1:26" ht="15.75" customHeight="1" x14ac:dyDescent="0.45">
      <c r="A803" s="81"/>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1:26" ht="15.75" customHeight="1" x14ac:dyDescent="0.45">
      <c r="A804" s="81"/>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1:26" ht="15.75" customHeight="1" x14ac:dyDescent="0.45">
      <c r="A805" s="81"/>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1:26" ht="15.75" customHeight="1" x14ac:dyDescent="0.45">
      <c r="A806" s="81"/>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1:26" ht="15.75" customHeight="1" x14ac:dyDescent="0.45">
      <c r="A807" s="81"/>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1:26" ht="15.75" customHeight="1" x14ac:dyDescent="0.45">
      <c r="A808" s="81"/>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1:26" ht="15.75" customHeight="1" x14ac:dyDescent="0.45">
      <c r="A809" s="81"/>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1:26" ht="15.75" customHeight="1" x14ac:dyDescent="0.45">
      <c r="A810" s="81"/>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1:26" ht="15.75" customHeight="1" x14ac:dyDescent="0.45">
      <c r="A811" s="81"/>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1:26" ht="15.75" customHeight="1" x14ac:dyDescent="0.45">
      <c r="A812" s="81"/>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1:26" ht="15.75" customHeight="1" x14ac:dyDescent="0.45">
      <c r="A813" s="81"/>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1:26" ht="15.75" customHeight="1" x14ac:dyDescent="0.45">
      <c r="A814" s="81"/>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1:26" ht="15.75" customHeight="1" x14ac:dyDescent="0.45">
      <c r="A815" s="81"/>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1:26" ht="15.75" customHeight="1" x14ac:dyDescent="0.45">
      <c r="A816" s="81"/>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1:26" ht="15.75" customHeight="1" x14ac:dyDescent="0.45">
      <c r="A817" s="81"/>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1:26" ht="15.75" customHeight="1" x14ac:dyDescent="0.45">
      <c r="A818" s="81"/>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1:26" ht="15.75" customHeight="1" x14ac:dyDescent="0.45">
      <c r="A819" s="81"/>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1:26" ht="15.75" customHeight="1" x14ac:dyDescent="0.45">
      <c r="A820" s="81"/>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1:26" ht="15.75" customHeight="1" x14ac:dyDescent="0.45">
      <c r="A821" s="81"/>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1:26" ht="15.75" customHeight="1" x14ac:dyDescent="0.45">
      <c r="A822" s="81"/>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1:26" ht="15.75" customHeight="1" x14ac:dyDescent="0.45">
      <c r="A823" s="81"/>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1:26" ht="15.75" customHeight="1" x14ac:dyDescent="0.45">
      <c r="A824" s="81"/>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1:26" ht="15.75" customHeight="1" x14ac:dyDescent="0.45">
      <c r="A825" s="81"/>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1:26" ht="15.75" customHeight="1" x14ac:dyDescent="0.45">
      <c r="A826" s="81"/>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1:26" ht="15.75" customHeight="1" x14ac:dyDescent="0.45">
      <c r="A827" s="81"/>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1:26" ht="15.75" customHeight="1" x14ac:dyDescent="0.45">
      <c r="A828" s="81"/>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1:26" ht="15.75" customHeight="1" x14ac:dyDescent="0.45">
      <c r="A829" s="81"/>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1:26" ht="15.75" customHeight="1" x14ac:dyDescent="0.45">
      <c r="A830" s="81"/>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1:26" ht="15.75" customHeight="1" x14ac:dyDescent="0.45">
      <c r="A831" s="81"/>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1:26" ht="15.75" customHeight="1" x14ac:dyDescent="0.45">
      <c r="A832" s="81"/>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1:26" ht="15.75" customHeight="1" x14ac:dyDescent="0.45">
      <c r="A833" s="81"/>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1:26" ht="15.75" customHeight="1" x14ac:dyDescent="0.45">
      <c r="A834" s="81"/>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1:26" ht="15.75" customHeight="1" x14ac:dyDescent="0.45">
      <c r="A835" s="81"/>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1:26" ht="15.75" customHeight="1" x14ac:dyDescent="0.45">
      <c r="A836" s="81"/>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1:26" ht="15.75" customHeight="1" x14ac:dyDescent="0.45">
      <c r="A837" s="81"/>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1:26" ht="15.75" customHeight="1" x14ac:dyDescent="0.45">
      <c r="A838" s="81"/>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1:26" ht="15.75" customHeight="1" x14ac:dyDescent="0.45">
      <c r="A839" s="81"/>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1:26" ht="15.75" customHeight="1" x14ac:dyDescent="0.45">
      <c r="A840" s="81"/>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1:26" ht="15.75" customHeight="1" x14ac:dyDescent="0.45">
      <c r="A841" s="81"/>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1:26" ht="15.75" customHeight="1" x14ac:dyDescent="0.45">
      <c r="A842" s="81"/>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1:26" ht="15.75" customHeight="1" x14ac:dyDescent="0.45">
      <c r="A843" s="81"/>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1:26" ht="15.75" customHeight="1" x14ac:dyDescent="0.45">
      <c r="A844" s="81"/>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1:26" ht="15.75" customHeight="1" x14ac:dyDescent="0.45">
      <c r="A845" s="81"/>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1:26" ht="15.75" customHeight="1" x14ac:dyDescent="0.45">
      <c r="A846" s="81"/>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1:26" ht="15.75" customHeight="1" x14ac:dyDescent="0.45">
      <c r="A847" s="81"/>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1:26" ht="15.75" customHeight="1" x14ac:dyDescent="0.45">
      <c r="A848" s="81"/>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1:26" ht="15.75" customHeight="1" x14ac:dyDescent="0.45">
      <c r="A849" s="81"/>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1:26" ht="15.75" customHeight="1" x14ac:dyDescent="0.45">
      <c r="A850" s="81"/>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1:26" ht="15.75" customHeight="1" x14ac:dyDescent="0.45">
      <c r="A851" s="81"/>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1:26" ht="15.75" customHeight="1" x14ac:dyDescent="0.45">
      <c r="A852" s="81"/>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1:26" ht="15.75" customHeight="1" x14ac:dyDescent="0.45">
      <c r="A853" s="81"/>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1:26" ht="15.75" customHeight="1" x14ac:dyDescent="0.45">
      <c r="A854" s="81"/>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1:26" ht="15.75" customHeight="1" x14ac:dyDescent="0.45">
      <c r="A855" s="81"/>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1:26" ht="15.75" customHeight="1" x14ac:dyDescent="0.45">
      <c r="A856" s="81"/>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1:26" ht="15.75" customHeight="1" x14ac:dyDescent="0.45">
      <c r="A857" s="81"/>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1:26" ht="15.75" customHeight="1" x14ac:dyDescent="0.45">
      <c r="A858" s="81"/>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1:26" ht="15.75" customHeight="1" x14ac:dyDescent="0.45">
      <c r="A859" s="81"/>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1:26" ht="15.75" customHeight="1" x14ac:dyDescent="0.45">
      <c r="A860" s="81"/>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1:26" ht="15.75" customHeight="1" x14ac:dyDescent="0.45">
      <c r="A861" s="81"/>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1:26" ht="15.75" customHeight="1" x14ac:dyDescent="0.45">
      <c r="A862" s="81"/>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1:26" ht="15.75" customHeight="1" x14ac:dyDescent="0.45">
      <c r="A863" s="81"/>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1:26" ht="15.75" customHeight="1" x14ac:dyDescent="0.45">
      <c r="A864" s="81"/>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1:26" ht="15.75" customHeight="1" x14ac:dyDescent="0.45">
      <c r="A865" s="81"/>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1:26" ht="15.75" customHeight="1" x14ac:dyDescent="0.45">
      <c r="A866" s="81"/>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1:26" ht="15.75" customHeight="1" x14ac:dyDescent="0.45">
      <c r="A867" s="81"/>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1:26" ht="15.75" customHeight="1" x14ac:dyDescent="0.45">
      <c r="A868" s="81"/>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1:26" ht="15.75" customHeight="1" x14ac:dyDescent="0.45">
      <c r="A869" s="81"/>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1:26" ht="15.75" customHeight="1" x14ac:dyDescent="0.45">
      <c r="A870" s="81"/>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1:26" ht="15.75" customHeight="1" x14ac:dyDescent="0.45">
      <c r="A871" s="81"/>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1:26" ht="15.75" customHeight="1" x14ac:dyDescent="0.45">
      <c r="A872" s="81"/>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1:26" ht="15.75" customHeight="1" x14ac:dyDescent="0.45">
      <c r="A873" s="81"/>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1:26" ht="15.75" customHeight="1" x14ac:dyDescent="0.45">
      <c r="A874" s="81"/>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1:26" ht="15.75" customHeight="1" x14ac:dyDescent="0.45">
      <c r="A875" s="81"/>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1:26" ht="15.75" customHeight="1" x14ac:dyDescent="0.45">
      <c r="A876" s="81"/>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1:26" ht="15.75" customHeight="1" x14ac:dyDescent="0.45">
      <c r="A877" s="81"/>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1:26" ht="15.75" customHeight="1" x14ac:dyDescent="0.45">
      <c r="A878" s="81"/>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1:26" ht="15.75" customHeight="1" x14ac:dyDescent="0.45">
      <c r="A879" s="81"/>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1:26" ht="15.75" customHeight="1" x14ac:dyDescent="0.45">
      <c r="A880" s="81"/>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1:26" ht="15.75" customHeight="1" x14ac:dyDescent="0.45">
      <c r="A881" s="81"/>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1:26" ht="15.75" customHeight="1" x14ac:dyDescent="0.45">
      <c r="A882" s="81"/>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1:26" ht="15.75" customHeight="1" x14ac:dyDescent="0.45">
      <c r="A883" s="81"/>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1:26" ht="15.75" customHeight="1" x14ac:dyDescent="0.45">
      <c r="A884" s="81"/>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1:26" ht="15.75" customHeight="1" x14ac:dyDescent="0.45">
      <c r="A885" s="81"/>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1:26" ht="15.75" customHeight="1" x14ac:dyDescent="0.45">
      <c r="A886" s="81"/>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1:26" ht="15.75" customHeight="1" x14ac:dyDescent="0.45">
      <c r="A887" s="81"/>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1:26" ht="15.75" customHeight="1" x14ac:dyDescent="0.45">
      <c r="A888" s="81"/>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1:26" ht="15.75" customHeight="1" x14ac:dyDescent="0.45">
      <c r="A889" s="81"/>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1:26" ht="15.75" customHeight="1" x14ac:dyDescent="0.45">
      <c r="A890" s="81"/>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1:26" ht="15.75" customHeight="1" x14ac:dyDescent="0.45">
      <c r="A891" s="81"/>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1:26" ht="15.75" customHeight="1" x14ac:dyDescent="0.45">
      <c r="A892" s="81"/>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1:26" ht="15.75" customHeight="1" x14ac:dyDescent="0.45">
      <c r="A893" s="81"/>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1:26" ht="15.75" customHeight="1" x14ac:dyDescent="0.45">
      <c r="A894" s="81"/>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1:26" ht="15.75" customHeight="1" x14ac:dyDescent="0.45">
      <c r="A895" s="81"/>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1:26" ht="15.75" customHeight="1" x14ac:dyDescent="0.45">
      <c r="A896" s="81"/>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1:26" ht="15.75" customHeight="1" x14ac:dyDescent="0.45">
      <c r="A897" s="81"/>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1:26" ht="15.75" customHeight="1" x14ac:dyDescent="0.45">
      <c r="A898" s="81"/>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1:26" ht="15.75" customHeight="1" x14ac:dyDescent="0.45">
      <c r="A899" s="81"/>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1:26" ht="15.75" customHeight="1" x14ac:dyDescent="0.45">
      <c r="A900" s="81"/>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1:26" ht="15.75" customHeight="1" x14ac:dyDescent="0.45">
      <c r="A901" s="81"/>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1:26" ht="15.75" customHeight="1" x14ac:dyDescent="0.45">
      <c r="A902" s="81"/>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1:26" ht="15.75" customHeight="1" x14ac:dyDescent="0.45">
      <c r="A903" s="81"/>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1:26" ht="15.75" customHeight="1" x14ac:dyDescent="0.45">
      <c r="A904" s="81"/>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1:26" ht="15.75" customHeight="1" x14ac:dyDescent="0.45">
      <c r="A905" s="81"/>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1:26" ht="15.75" customHeight="1" x14ac:dyDescent="0.45">
      <c r="A906" s="81"/>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1:26" ht="15.75" customHeight="1" x14ac:dyDescent="0.45">
      <c r="A907" s="81"/>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1:26" ht="15.75" customHeight="1" x14ac:dyDescent="0.45">
      <c r="A908" s="81"/>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1:26" ht="15.75" customHeight="1" x14ac:dyDescent="0.45">
      <c r="A909" s="81"/>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1:26" ht="15.75" customHeight="1" x14ac:dyDescent="0.45">
      <c r="A910" s="81"/>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1:26" ht="15.75" customHeight="1" x14ac:dyDescent="0.45">
      <c r="A911" s="81"/>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1:26" ht="15.75" customHeight="1" x14ac:dyDescent="0.45">
      <c r="A912" s="81"/>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1:26" ht="15.75" customHeight="1" x14ac:dyDescent="0.45">
      <c r="A913" s="81"/>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1:26" ht="15.75" customHeight="1" x14ac:dyDescent="0.45">
      <c r="A914" s="81"/>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1:26" ht="15.75" customHeight="1" x14ac:dyDescent="0.45">
      <c r="A915" s="81"/>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1:26" ht="15.75" customHeight="1" x14ac:dyDescent="0.45">
      <c r="A916" s="81"/>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1:26" ht="15.75" customHeight="1" x14ac:dyDescent="0.45">
      <c r="A917" s="81"/>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1:26" ht="15.75" customHeight="1" x14ac:dyDescent="0.45">
      <c r="A918" s="81"/>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1:26" ht="15.75" customHeight="1" x14ac:dyDescent="0.45">
      <c r="A919" s="81"/>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1:26" ht="15.75" customHeight="1" x14ac:dyDescent="0.45">
      <c r="A920" s="81"/>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1:26" ht="15.75" customHeight="1" x14ac:dyDescent="0.45">
      <c r="A921" s="81"/>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1:26" ht="15.75" customHeight="1" x14ac:dyDescent="0.45">
      <c r="A922" s="81"/>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1:26" ht="15.75" customHeight="1" x14ac:dyDescent="0.45">
      <c r="A923" s="81"/>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1:26" ht="15.75" customHeight="1" x14ac:dyDescent="0.45">
      <c r="A924" s="81"/>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1:26" ht="15.75" customHeight="1" x14ac:dyDescent="0.45">
      <c r="A925" s="81"/>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1:26" ht="15.75" customHeight="1" x14ac:dyDescent="0.45">
      <c r="A926" s="81"/>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1:26" ht="15.75" customHeight="1" x14ac:dyDescent="0.45">
      <c r="A927" s="81"/>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1:26" ht="15.75" customHeight="1" x14ac:dyDescent="0.45">
      <c r="A928" s="81"/>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1:26" ht="15.75" customHeight="1" x14ac:dyDescent="0.45">
      <c r="A929" s="81"/>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1:26" ht="15.75" customHeight="1" x14ac:dyDescent="0.45">
      <c r="A930" s="81"/>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1:26" ht="15.75" customHeight="1" x14ac:dyDescent="0.45">
      <c r="A931" s="81"/>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1:26" ht="15.75" customHeight="1" x14ac:dyDescent="0.45">
      <c r="A932" s="81"/>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1:26" ht="15.75" customHeight="1" x14ac:dyDescent="0.45">
      <c r="A933" s="81"/>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1:26" ht="15.75" customHeight="1" x14ac:dyDescent="0.45">
      <c r="A934" s="81"/>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1:26" ht="15.75" customHeight="1" x14ac:dyDescent="0.45">
      <c r="A935" s="81"/>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1:26" ht="15.75" customHeight="1" x14ac:dyDescent="0.45">
      <c r="A936" s="81"/>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1:26" ht="15.75" customHeight="1" x14ac:dyDescent="0.45">
      <c r="A937" s="81"/>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1:26" ht="15.75" customHeight="1" x14ac:dyDescent="0.45">
      <c r="A938" s="81"/>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1:26" ht="15.75" customHeight="1" x14ac:dyDescent="0.45">
      <c r="A939" s="81"/>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1:26" ht="15.75" customHeight="1" x14ac:dyDescent="0.45">
      <c r="A940" s="81"/>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1:26" ht="15.75" customHeight="1" x14ac:dyDescent="0.45">
      <c r="A941" s="81"/>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1:26" ht="15.75" customHeight="1" x14ac:dyDescent="0.45">
      <c r="A942" s="81"/>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1:26" ht="15.75" customHeight="1" x14ac:dyDescent="0.45">
      <c r="A943" s="81"/>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1:26" ht="15.75" customHeight="1" x14ac:dyDescent="0.45">
      <c r="A944" s="81"/>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1:26" ht="15.75" customHeight="1" x14ac:dyDescent="0.45">
      <c r="A945" s="81"/>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1:26" ht="15.75" customHeight="1" x14ac:dyDescent="0.45">
      <c r="A946" s="81"/>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1:26" ht="15.75" customHeight="1" x14ac:dyDescent="0.45">
      <c r="A947" s="81"/>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1:26" ht="15.75" customHeight="1" x14ac:dyDescent="0.45">
      <c r="A948" s="81"/>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1:26" ht="15.75" customHeight="1" x14ac:dyDescent="0.45">
      <c r="A949" s="81"/>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1:26" ht="15.75" customHeight="1" x14ac:dyDescent="0.45">
      <c r="A950" s="81"/>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1:26" ht="15.75" customHeight="1" x14ac:dyDescent="0.45">
      <c r="A951" s="81"/>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1:26" ht="15.75" customHeight="1" x14ac:dyDescent="0.45">
      <c r="A952" s="81"/>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1:26" ht="15.75" customHeight="1" x14ac:dyDescent="0.45">
      <c r="A953" s="81"/>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1:26" ht="15.75" customHeight="1" x14ac:dyDescent="0.45">
      <c r="A954" s="81"/>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1:26" ht="15.75" customHeight="1" x14ac:dyDescent="0.45">
      <c r="A955" s="81"/>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1:26" ht="15.75" customHeight="1" x14ac:dyDescent="0.45">
      <c r="A956" s="81"/>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1:26" ht="15.75" customHeight="1" x14ac:dyDescent="0.45">
      <c r="A957" s="81"/>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1:26" ht="15.75" customHeight="1" x14ac:dyDescent="0.45">
      <c r="A958" s="81"/>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1:26" ht="15.75" customHeight="1" x14ac:dyDescent="0.45">
      <c r="A959" s="81"/>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1:26" ht="15.75" customHeight="1" x14ac:dyDescent="0.45">
      <c r="A960" s="81"/>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1:26" ht="15.75" customHeight="1" x14ac:dyDescent="0.45">
      <c r="A961" s="81"/>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1:26" ht="15.75" customHeight="1" x14ac:dyDescent="0.45">
      <c r="A962" s="81"/>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1:26" ht="15.75" customHeight="1" x14ac:dyDescent="0.45">
      <c r="A963" s="81"/>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1:26" ht="15.75" customHeight="1" x14ac:dyDescent="0.45">
      <c r="A964" s="81"/>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1:26" ht="15.75" customHeight="1" x14ac:dyDescent="0.45">
      <c r="A965" s="81"/>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1:26" ht="15.75" customHeight="1" x14ac:dyDescent="0.45">
      <c r="A966" s="81"/>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1:26" ht="15.75" customHeight="1" x14ac:dyDescent="0.45">
      <c r="A967" s="81"/>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1:26" ht="15.75" customHeight="1" x14ac:dyDescent="0.45">
      <c r="A968" s="81"/>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1:26" ht="15.75" customHeight="1" x14ac:dyDescent="0.45">
      <c r="A969" s="81"/>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1:26" ht="15.75" customHeight="1" x14ac:dyDescent="0.45">
      <c r="A970" s="81"/>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1:26" ht="15.75" customHeight="1" x14ac:dyDescent="0.45">
      <c r="A971" s="81"/>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1:26" ht="15.75" customHeight="1" x14ac:dyDescent="0.45">
      <c r="A972" s="81"/>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1:26" ht="15.75" customHeight="1" x14ac:dyDescent="0.45">
      <c r="A973" s="81"/>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1:26" ht="15.75" customHeight="1" x14ac:dyDescent="0.45">
      <c r="A974" s="81"/>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1:26" ht="15.75" customHeight="1" x14ac:dyDescent="0.45">
      <c r="A975" s="81"/>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1:26" ht="15.75" customHeight="1" x14ac:dyDescent="0.45">
      <c r="A976" s="81"/>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1:26" ht="15.75" customHeight="1" x14ac:dyDescent="0.45">
      <c r="A977" s="81"/>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1:26" ht="15.75" customHeight="1" x14ac:dyDescent="0.45">
      <c r="A978" s="81"/>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1:26" ht="15.75" customHeight="1" x14ac:dyDescent="0.45">
      <c r="A979" s="81"/>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1:26" ht="15.75" customHeight="1" x14ac:dyDescent="0.45">
      <c r="A980" s="81"/>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1:26" ht="15.75" customHeight="1" x14ac:dyDescent="0.45">
      <c r="A981" s="81"/>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1:26" ht="15.75" customHeight="1" x14ac:dyDescent="0.45">
      <c r="A982" s="81"/>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1:26" ht="15.75" customHeight="1" x14ac:dyDescent="0.45">
      <c r="A983" s="81"/>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1:26" ht="15.75" customHeight="1" x14ac:dyDescent="0.45">
      <c r="A984" s="81"/>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1:26" ht="15.75" customHeight="1" x14ac:dyDescent="0.45">
      <c r="A985" s="81"/>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1:26" ht="15.75" customHeight="1" x14ac:dyDescent="0.45">
      <c r="A986" s="81"/>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1:26" ht="15.75" customHeight="1" x14ac:dyDescent="0.45">
      <c r="A987" s="81"/>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1:26" ht="15.75" customHeight="1" x14ac:dyDescent="0.45">
      <c r="A988" s="81"/>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1:26" ht="15.75" customHeight="1" x14ac:dyDescent="0.45">
      <c r="A989" s="81"/>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1:26" ht="15.75" customHeight="1" x14ac:dyDescent="0.45">
      <c r="A990" s="81"/>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1:26" ht="15.75" customHeight="1" x14ac:dyDescent="0.45">
      <c r="A991" s="81"/>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1:26" ht="15.75" customHeight="1" x14ac:dyDescent="0.45">
      <c r="A992" s="81"/>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1:26" ht="15.75" customHeight="1" x14ac:dyDescent="0.45">
      <c r="A993" s="81"/>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1:26" ht="15.75" customHeight="1" x14ac:dyDescent="0.45">
      <c r="A994" s="81"/>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1:26" ht="15.75" customHeight="1" x14ac:dyDescent="0.45">
      <c r="A995" s="81"/>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1:26" ht="15.75" customHeight="1" x14ac:dyDescent="0.45">
      <c r="A996" s="81"/>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1:26" ht="15.75" customHeight="1" x14ac:dyDescent="0.45">
      <c r="A997" s="81"/>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1:26" ht="15.75" customHeight="1" x14ac:dyDescent="0.45">
      <c r="A998" s="81"/>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1:26" ht="15.75" customHeight="1" x14ac:dyDescent="0.45">
      <c r="A999" s="81"/>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1:26" ht="15.75" customHeight="1" x14ac:dyDescent="0.45">
      <c r="A1000" s="81"/>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999"/>
  <sheetViews>
    <sheetView topLeftCell="A14" workbookViewId="0">
      <selection activeCell="G26" sqref="G26"/>
    </sheetView>
  </sheetViews>
  <sheetFormatPr defaultColWidth="12.625" defaultRowHeight="15" customHeight="1" x14ac:dyDescent="0.35"/>
  <cols>
    <col min="1" max="1" width="7.625" customWidth="1"/>
    <col min="2" max="2" width="40.625" customWidth="1"/>
    <col min="3" max="3" width="16.625" customWidth="1"/>
    <col min="4" max="4" width="12.125" customWidth="1"/>
    <col min="5" max="26" width="7.625" customWidth="1"/>
  </cols>
  <sheetData>
    <row r="1" spans="2:4" ht="14.25" customHeight="1" x14ac:dyDescent="0.35"/>
    <row r="2" spans="2:4" ht="14.25" customHeight="1" x14ac:dyDescent="0.35">
      <c r="B2" s="1" t="s">
        <v>0</v>
      </c>
      <c r="C2" s="2" t="s">
        <v>1</v>
      </c>
      <c r="D2" s="2" t="s">
        <v>2</v>
      </c>
    </row>
    <row r="3" spans="2:4" ht="14.25" customHeight="1" x14ac:dyDescent="0.35">
      <c r="B3" s="3" t="s">
        <v>3</v>
      </c>
      <c r="C3" s="4">
        <f>Details!W46</f>
        <v>0</v>
      </c>
      <c r="D3" s="5">
        <f>Details!X46</f>
        <v>0</v>
      </c>
    </row>
    <row r="4" spans="2:4" ht="14.25" customHeight="1" x14ac:dyDescent="0.35">
      <c r="B4" s="3" t="s">
        <v>4</v>
      </c>
      <c r="C4" s="4">
        <f>Details!W67</f>
        <v>0</v>
      </c>
      <c r="D4" s="5">
        <f>Details!X67</f>
        <v>0</v>
      </c>
    </row>
    <row r="5" spans="2:4" ht="14.25" customHeight="1" x14ac:dyDescent="0.35">
      <c r="B5" s="3" t="s">
        <v>5</v>
      </c>
      <c r="C5" s="4">
        <f>Details!W83</f>
        <v>0</v>
      </c>
      <c r="D5" s="5">
        <f>Details!X83</f>
        <v>0</v>
      </c>
    </row>
    <row r="6" spans="2:4" ht="14.25" customHeight="1" x14ac:dyDescent="0.35">
      <c r="B6" s="3" t="s">
        <v>6</v>
      </c>
      <c r="C6" s="4">
        <f>Details!W95</f>
        <v>0</v>
      </c>
      <c r="D6" s="5">
        <f>Details!X95</f>
        <v>0</v>
      </c>
    </row>
    <row r="7" spans="2:4" ht="14.25" customHeight="1" x14ac:dyDescent="0.35">
      <c r="B7" s="3" t="s">
        <v>7</v>
      </c>
      <c r="C7" s="4">
        <f>Details!W108</f>
        <v>0</v>
      </c>
      <c r="D7" s="5">
        <f>Details!X108</f>
        <v>0</v>
      </c>
    </row>
    <row r="8" spans="2:4" ht="14.25" customHeight="1" x14ac:dyDescent="0.35">
      <c r="B8" s="3" t="s">
        <v>8</v>
      </c>
      <c r="C8" s="4">
        <f>SUM(C9:C19)</f>
        <v>0</v>
      </c>
      <c r="D8" s="5">
        <f>SUM(D9:D19)</f>
        <v>0</v>
      </c>
    </row>
    <row r="9" spans="2:4" ht="14.25" customHeight="1" x14ac:dyDescent="0.35">
      <c r="B9" s="6" t="str">
        <f>Details!B114</f>
        <v>Activity 1: &lt;insert activity description&gt;</v>
      </c>
      <c r="C9" s="4">
        <f>Details!W122</f>
        <v>0</v>
      </c>
      <c r="D9" s="5">
        <f>Details!X122</f>
        <v>0</v>
      </c>
    </row>
    <row r="10" spans="2:4" ht="14.25" customHeight="1" x14ac:dyDescent="0.35">
      <c r="B10" s="6" t="str">
        <f>Details!B124</f>
        <v>Activity 2: &lt;insert activity description&gt;</v>
      </c>
      <c r="C10" s="4">
        <f>Details!W132</f>
        <v>0</v>
      </c>
      <c r="D10" s="5">
        <f>Details!X132</f>
        <v>0</v>
      </c>
    </row>
    <row r="11" spans="2:4" ht="14.25" customHeight="1" x14ac:dyDescent="0.35">
      <c r="B11" s="6" t="str">
        <f>Details!B134</f>
        <v>Activity 3: &lt;insert activity description&gt;</v>
      </c>
      <c r="C11" s="4">
        <f>Details!W142</f>
        <v>0</v>
      </c>
      <c r="D11" s="5">
        <f>Details!X142</f>
        <v>0</v>
      </c>
    </row>
    <row r="12" spans="2:4" ht="14.25" customHeight="1" x14ac:dyDescent="0.35">
      <c r="B12" s="6" t="str">
        <f>Details!B144</f>
        <v>Activity 4: &lt;insert activity description&gt;</v>
      </c>
      <c r="C12" s="4">
        <f>Details!W152</f>
        <v>0</v>
      </c>
      <c r="D12" s="5">
        <f>Details!X152</f>
        <v>0</v>
      </c>
    </row>
    <row r="13" spans="2:4" ht="14.25" customHeight="1" x14ac:dyDescent="0.35">
      <c r="B13" s="6" t="str">
        <f>Details!B154</f>
        <v>Activity 5: &lt;insert activity description&gt;</v>
      </c>
      <c r="C13" s="4">
        <f>Details!W162</f>
        <v>0</v>
      </c>
      <c r="D13" s="5">
        <f>Details!X162</f>
        <v>0</v>
      </c>
    </row>
    <row r="14" spans="2:4" ht="14.25" customHeight="1" x14ac:dyDescent="0.35">
      <c r="B14" s="6" t="str">
        <f>Details!B164</f>
        <v>Activity 6: &lt;insert activity description&gt;</v>
      </c>
      <c r="C14" s="4">
        <f>Details!W172</f>
        <v>0</v>
      </c>
      <c r="D14" s="5">
        <f>Details!X172</f>
        <v>0</v>
      </c>
    </row>
    <row r="15" spans="2:4" ht="14.25" customHeight="1" x14ac:dyDescent="0.35">
      <c r="B15" s="6" t="str">
        <f>Details!B174</f>
        <v>Activity 7: &lt;insert activity description&gt;</v>
      </c>
      <c r="C15" s="4">
        <f>Details!W182</f>
        <v>0</v>
      </c>
      <c r="D15" s="5">
        <f>Details!X182</f>
        <v>0</v>
      </c>
    </row>
    <row r="16" spans="2:4" ht="14.25" customHeight="1" x14ac:dyDescent="0.35">
      <c r="B16" s="6" t="str">
        <f>Details!B184</f>
        <v>Activity 8: &lt;insert activity description&gt;</v>
      </c>
      <c r="C16" s="4">
        <f>Details!W192</f>
        <v>0</v>
      </c>
      <c r="D16" s="5">
        <f>Details!X192</f>
        <v>0</v>
      </c>
    </row>
    <row r="17" spans="2:4" ht="14.25" customHeight="1" x14ac:dyDescent="0.35">
      <c r="B17" s="6" t="str">
        <f>Details!B194</f>
        <v>Activity 9: &lt;insert activity description&gt;</v>
      </c>
      <c r="C17" s="4">
        <f>Details!W202</f>
        <v>0</v>
      </c>
      <c r="D17" s="5">
        <f>Details!X202</f>
        <v>0</v>
      </c>
    </row>
    <row r="18" spans="2:4" ht="14.25" customHeight="1" x14ac:dyDescent="0.35">
      <c r="B18" s="6" t="str">
        <f>Details!B204</f>
        <v>Activity 10: &lt;insert activity description&gt;</v>
      </c>
      <c r="C18" s="4">
        <f>Details!W212</f>
        <v>0</v>
      </c>
      <c r="D18" s="5">
        <f>Details!W212</f>
        <v>0</v>
      </c>
    </row>
    <row r="19" spans="2:4" ht="14.25" customHeight="1" x14ac:dyDescent="0.35">
      <c r="B19" s="6" t="s">
        <v>9</v>
      </c>
      <c r="C19" s="4">
        <f>Details!W224</f>
        <v>0</v>
      </c>
      <c r="D19" s="5">
        <f>Details!X224</f>
        <v>0</v>
      </c>
    </row>
    <row r="20" spans="2:4" ht="14.25" customHeight="1" x14ac:dyDescent="0.35">
      <c r="B20" s="3" t="s">
        <v>10</v>
      </c>
      <c r="C20" s="4">
        <f>Details!W235</f>
        <v>0</v>
      </c>
      <c r="D20" s="5">
        <f>Details!X235</f>
        <v>0</v>
      </c>
    </row>
    <row r="21" spans="2:4" ht="14.25" customHeight="1" x14ac:dyDescent="0.35">
      <c r="B21" s="7" t="s">
        <v>11</v>
      </c>
      <c r="C21" s="4">
        <f>Details!W277</f>
        <v>0</v>
      </c>
      <c r="D21" s="5">
        <f>Details!X277</f>
        <v>0</v>
      </c>
    </row>
    <row r="22" spans="2:4" ht="14.25" customHeight="1" x14ac:dyDescent="0.35">
      <c r="B22" s="1" t="s">
        <v>12</v>
      </c>
      <c r="C22" s="8">
        <f>SUM(C3:C8)+C20+C21</f>
        <v>0</v>
      </c>
      <c r="D22" s="160">
        <f>SUM(D3:D8)+D20+D21</f>
        <v>0</v>
      </c>
    </row>
    <row r="23" spans="2:4" ht="14.25" customHeight="1" x14ac:dyDescent="0.35">
      <c r="B23" s="10" t="s">
        <v>13</v>
      </c>
      <c r="C23" s="11">
        <f>Details!Y279</f>
        <v>0</v>
      </c>
      <c r="D23" s="12">
        <f>Details!Z279</f>
        <v>0</v>
      </c>
    </row>
    <row r="24" spans="2:4" ht="14.25" customHeight="1" x14ac:dyDescent="0.35">
      <c r="B24" s="1" t="s">
        <v>14</v>
      </c>
      <c r="C24" s="8">
        <f>Details!AA279</f>
        <v>0</v>
      </c>
      <c r="D24" s="9">
        <f>Details!AB279</f>
        <v>0</v>
      </c>
    </row>
    <row r="25" spans="2:4" ht="14.25" customHeight="1" x14ac:dyDescent="0.35"/>
    <row r="26" spans="2:4" ht="14.25" customHeight="1" x14ac:dyDescent="0.35">
      <c r="B26" s="67" t="s">
        <v>15</v>
      </c>
      <c r="C26" s="68"/>
    </row>
    <row r="27" spans="2:4" ht="14.25" customHeight="1" x14ac:dyDescent="0.35">
      <c r="B27" s="13" t="s">
        <v>13</v>
      </c>
      <c r="C27" s="14" t="e">
        <f>C23/C22</f>
        <v>#DIV/0!</v>
      </c>
    </row>
    <row r="28" spans="2:4" ht="14.25" customHeight="1" x14ac:dyDescent="0.35">
      <c r="B28" s="15" t="s">
        <v>14</v>
      </c>
      <c r="C28" s="16" t="e">
        <f>C24/C22</f>
        <v>#DIV/0!</v>
      </c>
    </row>
    <row r="29" spans="2:4" ht="14.25" customHeight="1" x14ac:dyDescent="0.35"/>
    <row r="30" spans="2:4" ht="14.25" customHeight="1" x14ac:dyDescent="0.35"/>
    <row r="31" spans="2:4" ht="14.25" customHeight="1" x14ac:dyDescent="0.35"/>
    <row r="32" spans="2:4"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1">
    <mergeCell ref="B26:C26"/>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92"/>
  <sheetViews>
    <sheetView workbookViewId="0">
      <pane xSplit="3" topLeftCell="D1" activePane="topRight" state="frozen"/>
      <selection pane="topRight" activeCell="K51" sqref="K51"/>
    </sheetView>
  </sheetViews>
  <sheetFormatPr defaultColWidth="12.625" defaultRowHeight="15" customHeight="1" x14ac:dyDescent="0.35"/>
  <cols>
    <col min="1" max="2" width="1.375" customWidth="1"/>
    <col min="3" max="3" width="32.5" customWidth="1"/>
    <col min="4" max="4" width="23.125" customWidth="1"/>
    <col min="5" max="5" width="22.125" customWidth="1"/>
    <col min="6" max="6" width="9" customWidth="1"/>
    <col min="7" max="7" width="7.25" customWidth="1"/>
    <col min="8" max="8" width="8" customWidth="1"/>
    <col min="9" max="9" width="11.75" customWidth="1"/>
    <col min="10" max="10" width="14.375" customWidth="1"/>
    <col min="11" max="22" width="12.625" customWidth="1"/>
    <col min="23" max="30" width="13.5" customWidth="1"/>
  </cols>
  <sheetData>
    <row r="1" spans="1:30" ht="6.7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13.5" customHeight="1" x14ac:dyDescent="0.4">
      <c r="A2" s="17"/>
      <c r="B2" s="17"/>
      <c r="C2" s="18" t="s">
        <v>16</v>
      </c>
      <c r="D2" s="19"/>
      <c r="E2" s="17"/>
      <c r="F2" s="17"/>
      <c r="G2" s="17"/>
      <c r="H2" s="17"/>
      <c r="I2" s="17"/>
      <c r="J2" s="17"/>
      <c r="K2" s="17"/>
      <c r="L2" s="17"/>
      <c r="M2" s="17"/>
      <c r="N2" s="17"/>
      <c r="O2" s="17"/>
      <c r="P2" s="17"/>
      <c r="Q2" s="17"/>
      <c r="R2" s="17"/>
      <c r="S2" s="17"/>
      <c r="T2" s="17"/>
      <c r="U2" s="17"/>
      <c r="V2" s="17"/>
      <c r="W2" s="17"/>
      <c r="X2" s="17"/>
      <c r="Y2" s="17"/>
      <c r="Z2" s="164" t="s">
        <v>27</v>
      </c>
      <c r="AA2" s="17"/>
      <c r="AB2" s="17"/>
      <c r="AC2" s="17"/>
      <c r="AD2" s="17"/>
    </row>
    <row r="3" spans="1:30" ht="13.5" customHeight="1" x14ac:dyDescent="0.4">
      <c r="A3" s="17"/>
      <c r="B3" s="17"/>
      <c r="C3" s="18" t="s">
        <v>17</v>
      </c>
      <c r="D3" s="19"/>
      <c r="E3" s="17"/>
      <c r="F3" s="17"/>
      <c r="G3" s="17"/>
      <c r="H3" s="17"/>
      <c r="I3" s="17"/>
      <c r="J3" s="17"/>
      <c r="K3" s="17"/>
      <c r="L3" s="17"/>
      <c r="M3" s="17"/>
      <c r="N3" s="17"/>
      <c r="O3" s="17"/>
      <c r="P3" s="17"/>
      <c r="Q3" s="17"/>
      <c r="R3" s="17" t="s">
        <v>18</v>
      </c>
      <c r="S3" s="17"/>
      <c r="T3" s="20">
        <v>0.01</v>
      </c>
      <c r="U3" s="17"/>
      <c r="V3" s="17"/>
      <c r="W3" s="17"/>
      <c r="X3" s="17"/>
      <c r="Y3" s="17"/>
      <c r="Z3" s="165">
        <v>410.78300000000002</v>
      </c>
      <c r="AA3" s="17"/>
      <c r="AB3" s="17"/>
      <c r="AC3" s="17"/>
      <c r="AD3" s="17"/>
    </row>
    <row r="4" spans="1:30" ht="13.5" customHeight="1" x14ac:dyDescent="0.4">
      <c r="A4" s="17"/>
      <c r="B4" s="17"/>
      <c r="C4" s="18" t="s">
        <v>19</v>
      </c>
      <c r="D4" s="19"/>
      <c r="E4" s="17"/>
      <c r="F4" s="17"/>
      <c r="G4" s="17"/>
      <c r="H4" s="17"/>
      <c r="I4" s="17"/>
      <c r="J4" s="17"/>
      <c r="K4" s="17"/>
      <c r="L4" s="17"/>
      <c r="M4" s="17"/>
      <c r="N4" s="17"/>
      <c r="O4" s="17"/>
      <c r="P4" s="17"/>
      <c r="Q4" s="17"/>
      <c r="R4" s="17" t="s">
        <v>20</v>
      </c>
      <c r="S4" s="17"/>
      <c r="T4" s="20">
        <v>0.01</v>
      </c>
      <c r="U4" s="17"/>
      <c r="V4" s="17"/>
      <c r="W4" s="17"/>
      <c r="X4" s="17"/>
      <c r="Y4" s="17"/>
      <c r="Z4" s="17"/>
      <c r="AA4" s="17"/>
      <c r="AB4" s="17"/>
      <c r="AC4" s="17"/>
      <c r="AD4" s="17"/>
    </row>
    <row r="5" spans="1:30" ht="13.5" customHeight="1" x14ac:dyDescent="0.4">
      <c r="A5" s="17"/>
      <c r="B5" s="17"/>
      <c r="C5" s="18" t="s">
        <v>21</v>
      </c>
      <c r="D5" s="19"/>
      <c r="E5" s="17"/>
      <c r="F5" s="17"/>
      <c r="G5" s="17"/>
      <c r="H5" s="17"/>
      <c r="I5" s="17"/>
      <c r="J5" s="17"/>
      <c r="K5" s="72" t="s">
        <v>22</v>
      </c>
      <c r="L5" s="73"/>
      <c r="M5" s="73"/>
      <c r="N5" s="73"/>
      <c r="O5" s="73"/>
      <c r="P5" s="73"/>
      <c r="Q5" s="73"/>
      <c r="R5" s="73"/>
      <c r="S5" s="73"/>
      <c r="T5" s="73"/>
      <c r="U5" s="73"/>
      <c r="V5" s="74"/>
      <c r="W5" s="69" t="s">
        <v>195</v>
      </c>
      <c r="X5" s="69" t="s">
        <v>196</v>
      </c>
      <c r="Y5" s="69" t="s">
        <v>23</v>
      </c>
      <c r="Z5" s="69" t="s">
        <v>24</v>
      </c>
      <c r="AA5" s="69" t="s">
        <v>25</v>
      </c>
      <c r="AB5" s="69" t="s">
        <v>26</v>
      </c>
      <c r="AC5" s="21"/>
      <c r="AD5" s="21"/>
    </row>
    <row r="6" spans="1:30" ht="13.5" customHeight="1" x14ac:dyDescent="0.4">
      <c r="A6" s="22"/>
      <c r="B6" s="22"/>
      <c r="C6" s="23"/>
      <c r="D6" s="22"/>
      <c r="E6" s="22"/>
      <c r="F6" s="22"/>
      <c r="G6" s="22"/>
      <c r="H6" s="22"/>
      <c r="I6" s="22"/>
      <c r="J6" s="22"/>
      <c r="K6" s="72" t="s">
        <v>28</v>
      </c>
      <c r="L6" s="73"/>
      <c r="M6" s="73"/>
      <c r="N6" s="73"/>
      <c r="O6" s="73"/>
      <c r="P6" s="73"/>
      <c r="Q6" s="73"/>
      <c r="R6" s="73"/>
      <c r="S6" s="73"/>
      <c r="T6" s="73"/>
      <c r="U6" s="73"/>
      <c r="V6" s="74"/>
      <c r="W6" s="70"/>
      <c r="X6" s="70"/>
      <c r="Y6" s="70"/>
      <c r="Z6" s="70"/>
      <c r="AA6" s="70"/>
      <c r="AB6" s="70"/>
      <c r="AC6" s="24"/>
      <c r="AD6" s="24"/>
    </row>
    <row r="7" spans="1:30" ht="25.5" customHeight="1" x14ac:dyDescent="0.4">
      <c r="A7" s="22"/>
      <c r="B7" s="25" t="s">
        <v>29</v>
      </c>
      <c r="C7" s="25"/>
      <c r="D7" s="25" t="s">
        <v>30</v>
      </c>
      <c r="E7" s="25" t="s">
        <v>31</v>
      </c>
      <c r="F7" s="26" t="s">
        <v>32</v>
      </c>
      <c r="G7" s="26" t="s">
        <v>33</v>
      </c>
      <c r="H7" s="26" t="s">
        <v>34</v>
      </c>
      <c r="I7" s="26" t="s">
        <v>35</v>
      </c>
      <c r="J7" s="26" t="s">
        <v>36</v>
      </c>
      <c r="K7" s="25" t="s">
        <v>37</v>
      </c>
      <c r="L7" s="25" t="s">
        <v>38</v>
      </c>
      <c r="M7" s="25" t="s">
        <v>39</v>
      </c>
      <c r="N7" s="25" t="s">
        <v>40</v>
      </c>
      <c r="O7" s="25" t="s">
        <v>41</v>
      </c>
      <c r="P7" s="25" t="s">
        <v>42</v>
      </c>
      <c r="Q7" s="25" t="s">
        <v>43</v>
      </c>
      <c r="R7" s="25" t="s">
        <v>44</v>
      </c>
      <c r="S7" s="25" t="s">
        <v>45</v>
      </c>
      <c r="T7" s="25" t="s">
        <v>46</v>
      </c>
      <c r="U7" s="25" t="s">
        <v>47</v>
      </c>
      <c r="V7" s="25" t="s">
        <v>48</v>
      </c>
      <c r="W7" s="71"/>
      <c r="X7" s="71"/>
      <c r="Y7" s="71"/>
      <c r="Z7" s="71"/>
      <c r="AA7" s="71"/>
      <c r="AB7" s="71"/>
      <c r="AC7" s="27" t="s">
        <v>49</v>
      </c>
      <c r="AD7" s="27" t="s">
        <v>50</v>
      </c>
    </row>
    <row r="8" spans="1:30" ht="13.5" customHeight="1" thickBot="1" x14ac:dyDescent="0.4">
      <c r="A8" s="17"/>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13.5" customHeight="1" thickBot="1" x14ac:dyDescent="0.45">
      <c r="A9" s="29"/>
      <c r="B9" s="30" t="s">
        <v>51</v>
      </c>
      <c r="C9" s="31"/>
      <c r="D9" s="31"/>
      <c r="E9" s="31"/>
      <c r="F9" s="31"/>
      <c r="G9" s="31"/>
      <c r="H9" s="31"/>
      <c r="I9" s="31"/>
      <c r="J9" s="31"/>
      <c r="K9" s="31"/>
      <c r="L9" s="31"/>
      <c r="M9" s="31"/>
      <c r="N9" s="31"/>
      <c r="O9" s="31"/>
      <c r="P9" s="31"/>
      <c r="Q9" s="31"/>
      <c r="R9" s="31"/>
      <c r="S9" s="31"/>
      <c r="T9" s="31"/>
      <c r="U9" s="31"/>
      <c r="V9" s="31"/>
      <c r="W9" s="31"/>
      <c r="X9" s="31"/>
      <c r="Y9" s="31"/>
      <c r="Z9" s="31"/>
      <c r="AA9" s="31"/>
      <c r="AB9" s="31"/>
      <c r="AC9" s="32"/>
      <c r="AD9" s="32"/>
    </row>
    <row r="10" spans="1:30" ht="13.5" customHeight="1" x14ac:dyDescent="0.35">
      <c r="A10" s="17"/>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ht="13.5" customHeight="1" x14ac:dyDescent="0.4">
      <c r="A11" s="17"/>
      <c r="B11" s="18" t="s">
        <v>52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ht="13.5" customHeight="1" x14ac:dyDescent="0.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1:30" ht="13.5" customHeight="1" x14ac:dyDescent="0.4">
      <c r="A13" s="17"/>
      <c r="B13" s="34" t="s">
        <v>53</v>
      </c>
      <c r="C13" s="35"/>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ht="13.5" customHeight="1" x14ac:dyDescent="0.4">
      <c r="A14" s="17"/>
      <c r="B14" s="18"/>
      <c r="C14" s="17" t="s">
        <v>54</v>
      </c>
      <c r="D14" s="17"/>
      <c r="E14" s="17"/>
      <c r="F14" s="17"/>
      <c r="G14" s="37"/>
      <c r="H14" s="38"/>
      <c r="I14" s="39"/>
      <c r="J14" s="39">
        <f t="shared" ref="J14:J20" si="0">G14*H14*I14</f>
        <v>0</v>
      </c>
      <c r="K14" s="36">
        <f t="shared" ref="K14:V14" si="1">$J14</f>
        <v>0</v>
      </c>
      <c r="L14" s="36">
        <f t="shared" si="1"/>
        <v>0</v>
      </c>
      <c r="M14" s="36">
        <f t="shared" si="1"/>
        <v>0</v>
      </c>
      <c r="N14" s="36">
        <f t="shared" si="1"/>
        <v>0</v>
      </c>
      <c r="O14" s="36">
        <f t="shared" si="1"/>
        <v>0</v>
      </c>
      <c r="P14" s="36">
        <f t="shared" si="1"/>
        <v>0</v>
      </c>
      <c r="Q14" s="36">
        <f t="shared" si="1"/>
        <v>0</v>
      </c>
      <c r="R14" s="36">
        <f t="shared" si="1"/>
        <v>0</v>
      </c>
      <c r="S14" s="36">
        <f t="shared" si="1"/>
        <v>0</v>
      </c>
      <c r="T14" s="36">
        <f t="shared" si="1"/>
        <v>0</v>
      </c>
      <c r="U14" s="36">
        <f t="shared" si="1"/>
        <v>0</v>
      </c>
      <c r="V14" s="36">
        <f t="shared" si="1"/>
        <v>0</v>
      </c>
      <c r="W14" s="40">
        <f>SUM(K14:V14)</f>
        <v>0</v>
      </c>
      <c r="X14" s="41">
        <f>W14/$Z$3</f>
        <v>0</v>
      </c>
      <c r="Y14" s="40">
        <v>0</v>
      </c>
      <c r="Z14" s="41">
        <f>Y14/$Z$3</f>
        <v>0</v>
      </c>
      <c r="AA14" s="40">
        <v>0</v>
      </c>
      <c r="AB14" s="41">
        <f>AA14/$Z$3</f>
        <v>0</v>
      </c>
      <c r="AC14" s="42" t="b">
        <f>W14=(Y14+AA14)</f>
        <v>1</v>
      </c>
      <c r="AD14" s="42" t="b">
        <f>X14=(Z14+AB14)</f>
        <v>1</v>
      </c>
    </row>
    <row r="15" spans="1:30" ht="13.5" customHeight="1" x14ac:dyDescent="0.4">
      <c r="A15" s="17"/>
      <c r="B15" s="17"/>
      <c r="C15" s="17" t="s">
        <v>54</v>
      </c>
      <c r="D15" s="17"/>
      <c r="E15" s="17"/>
      <c r="F15" s="17"/>
      <c r="G15" s="37"/>
      <c r="H15" s="38"/>
      <c r="I15" s="39"/>
      <c r="J15" s="39">
        <f t="shared" si="0"/>
        <v>0</v>
      </c>
      <c r="K15" s="36">
        <f t="shared" ref="K15:V15" si="2">$J15</f>
        <v>0</v>
      </c>
      <c r="L15" s="36">
        <f t="shared" si="2"/>
        <v>0</v>
      </c>
      <c r="M15" s="36">
        <f t="shared" si="2"/>
        <v>0</v>
      </c>
      <c r="N15" s="36">
        <f t="shared" si="2"/>
        <v>0</v>
      </c>
      <c r="O15" s="36">
        <f t="shared" si="2"/>
        <v>0</v>
      </c>
      <c r="P15" s="36">
        <f t="shared" si="2"/>
        <v>0</v>
      </c>
      <c r="Q15" s="36">
        <f t="shared" si="2"/>
        <v>0</v>
      </c>
      <c r="R15" s="36">
        <f t="shared" si="2"/>
        <v>0</v>
      </c>
      <c r="S15" s="36">
        <f t="shared" si="2"/>
        <v>0</v>
      </c>
      <c r="T15" s="36">
        <f t="shared" si="2"/>
        <v>0</v>
      </c>
      <c r="U15" s="36">
        <f t="shared" si="2"/>
        <v>0</v>
      </c>
      <c r="V15" s="36">
        <f t="shared" si="2"/>
        <v>0</v>
      </c>
      <c r="W15" s="40">
        <f t="shared" ref="W15:W20" si="3">SUM(K15:V15)</f>
        <v>0</v>
      </c>
      <c r="X15" s="41">
        <f t="shared" ref="X15:X20" si="4">W15/$Z$3</f>
        <v>0</v>
      </c>
      <c r="Y15" s="40"/>
      <c r="Z15" s="41">
        <f t="shared" ref="Z15:Z20" si="5">Y15/$Z$3</f>
        <v>0</v>
      </c>
      <c r="AA15" s="40"/>
      <c r="AB15" s="41">
        <f t="shared" ref="AB15:AB20" si="6">AA15/$Z$3</f>
        <v>0</v>
      </c>
      <c r="AC15" s="42" t="b">
        <f t="shared" ref="AC15:AC20" si="7">W15=(Y15+AA15)</f>
        <v>1</v>
      </c>
      <c r="AD15" s="42" t="b">
        <f t="shared" ref="AD15:AD20" si="8">X15=(Z15+AB15)</f>
        <v>1</v>
      </c>
    </row>
    <row r="16" spans="1:30" ht="13.5" customHeight="1" x14ac:dyDescent="0.4">
      <c r="A16" s="17"/>
      <c r="B16" s="17"/>
      <c r="C16" s="17" t="s">
        <v>54</v>
      </c>
      <c r="D16" s="17"/>
      <c r="E16" s="17"/>
      <c r="F16" s="17"/>
      <c r="G16" s="37"/>
      <c r="H16" s="38"/>
      <c r="I16" s="39"/>
      <c r="J16" s="39">
        <f t="shared" si="0"/>
        <v>0</v>
      </c>
      <c r="K16" s="36">
        <f t="shared" ref="K16:V16" si="9">$J16</f>
        <v>0</v>
      </c>
      <c r="L16" s="36">
        <f t="shared" si="9"/>
        <v>0</v>
      </c>
      <c r="M16" s="36">
        <f t="shared" si="9"/>
        <v>0</v>
      </c>
      <c r="N16" s="36">
        <f t="shared" si="9"/>
        <v>0</v>
      </c>
      <c r="O16" s="36">
        <f t="shared" si="9"/>
        <v>0</v>
      </c>
      <c r="P16" s="36">
        <f t="shared" si="9"/>
        <v>0</v>
      </c>
      <c r="Q16" s="36">
        <f t="shared" si="9"/>
        <v>0</v>
      </c>
      <c r="R16" s="36">
        <f t="shared" si="9"/>
        <v>0</v>
      </c>
      <c r="S16" s="36">
        <f t="shared" si="9"/>
        <v>0</v>
      </c>
      <c r="T16" s="36">
        <f t="shared" si="9"/>
        <v>0</v>
      </c>
      <c r="U16" s="36">
        <f t="shared" si="9"/>
        <v>0</v>
      </c>
      <c r="V16" s="36">
        <f t="shared" si="9"/>
        <v>0</v>
      </c>
      <c r="W16" s="40">
        <f t="shared" si="3"/>
        <v>0</v>
      </c>
      <c r="X16" s="41">
        <f t="shared" si="4"/>
        <v>0</v>
      </c>
      <c r="Y16" s="40"/>
      <c r="Z16" s="41">
        <f t="shared" si="5"/>
        <v>0</v>
      </c>
      <c r="AA16" s="40"/>
      <c r="AB16" s="41">
        <f t="shared" si="6"/>
        <v>0</v>
      </c>
      <c r="AC16" s="42" t="b">
        <f t="shared" si="7"/>
        <v>1</v>
      </c>
      <c r="AD16" s="42" t="b">
        <f t="shared" si="8"/>
        <v>1</v>
      </c>
    </row>
    <row r="17" spans="1:30" ht="13.5" customHeight="1" x14ac:dyDescent="0.4">
      <c r="A17" s="17"/>
      <c r="B17" s="17"/>
      <c r="C17" s="17" t="s">
        <v>54</v>
      </c>
      <c r="D17" s="17"/>
      <c r="E17" s="17"/>
      <c r="F17" s="17"/>
      <c r="G17" s="37"/>
      <c r="H17" s="38"/>
      <c r="I17" s="39"/>
      <c r="J17" s="39">
        <f t="shared" si="0"/>
        <v>0</v>
      </c>
      <c r="K17" s="36">
        <f t="shared" ref="K17:V17" si="10">$J17</f>
        <v>0</v>
      </c>
      <c r="L17" s="36">
        <f t="shared" si="10"/>
        <v>0</v>
      </c>
      <c r="M17" s="36">
        <f t="shared" si="10"/>
        <v>0</v>
      </c>
      <c r="N17" s="36">
        <f t="shared" si="10"/>
        <v>0</v>
      </c>
      <c r="O17" s="36">
        <f t="shared" si="10"/>
        <v>0</v>
      </c>
      <c r="P17" s="36">
        <f t="shared" si="10"/>
        <v>0</v>
      </c>
      <c r="Q17" s="36">
        <f t="shared" si="10"/>
        <v>0</v>
      </c>
      <c r="R17" s="36">
        <f t="shared" si="10"/>
        <v>0</v>
      </c>
      <c r="S17" s="36">
        <f t="shared" si="10"/>
        <v>0</v>
      </c>
      <c r="T17" s="36">
        <f t="shared" si="10"/>
        <v>0</v>
      </c>
      <c r="U17" s="36">
        <f t="shared" si="10"/>
        <v>0</v>
      </c>
      <c r="V17" s="36">
        <f t="shared" si="10"/>
        <v>0</v>
      </c>
      <c r="W17" s="40">
        <f t="shared" si="3"/>
        <v>0</v>
      </c>
      <c r="X17" s="41">
        <f t="shared" si="4"/>
        <v>0</v>
      </c>
      <c r="Y17" s="40"/>
      <c r="Z17" s="41">
        <f t="shared" si="5"/>
        <v>0</v>
      </c>
      <c r="AA17" s="40"/>
      <c r="AB17" s="41">
        <f t="shared" si="6"/>
        <v>0</v>
      </c>
      <c r="AC17" s="42" t="b">
        <f t="shared" si="7"/>
        <v>1</v>
      </c>
      <c r="AD17" s="42" t="b">
        <f t="shared" si="8"/>
        <v>1</v>
      </c>
    </row>
    <row r="18" spans="1:30" ht="13.5" customHeight="1" x14ac:dyDescent="0.4">
      <c r="A18" s="17"/>
      <c r="B18" s="17"/>
      <c r="C18" s="17" t="s">
        <v>54</v>
      </c>
      <c r="D18" s="17"/>
      <c r="E18" s="17"/>
      <c r="F18" s="17"/>
      <c r="G18" s="37"/>
      <c r="H18" s="38"/>
      <c r="I18" s="39"/>
      <c r="J18" s="39">
        <f t="shared" si="0"/>
        <v>0</v>
      </c>
      <c r="K18" s="36">
        <f t="shared" ref="K18:V18" si="11">$J18</f>
        <v>0</v>
      </c>
      <c r="L18" s="36">
        <f t="shared" si="11"/>
        <v>0</v>
      </c>
      <c r="M18" s="36">
        <f t="shared" si="11"/>
        <v>0</v>
      </c>
      <c r="N18" s="36">
        <f t="shared" si="11"/>
        <v>0</v>
      </c>
      <c r="O18" s="36">
        <f t="shared" si="11"/>
        <v>0</v>
      </c>
      <c r="P18" s="36">
        <f t="shared" si="11"/>
        <v>0</v>
      </c>
      <c r="Q18" s="36">
        <f t="shared" si="11"/>
        <v>0</v>
      </c>
      <c r="R18" s="36">
        <f t="shared" si="11"/>
        <v>0</v>
      </c>
      <c r="S18" s="36">
        <f t="shared" si="11"/>
        <v>0</v>
      </c>
      <c r="T18" s="36">
        <f t="shared" si="11"/>
        <v>0</v>
      </c>
      <c r="U18" s="36">
        <f t="shared" si="11"/>
        <v>0</v>
      </c>
      <c r="V18" s="36">
        <f t="shared" si="11"/>
        <v>0</v>
      </c>
      <c r="W18" s="40">
        <f t="shared" si="3"/>
        <v>0</v>
      </c>
      <c r="X18" s="41">
        <f t="shared" si="4"/>
        <v>0</v>
      </c>
      <c r="Y18" s="40"/>
      <c r="Z18" s="41">
        <f t="shared" si="5"/>
        <v>0</v>
      </c>
      <c r="AA18" s="40"/>
      <c r="AB18" s="41">
        <f t="shared" si="6"/>
        <v>0</v>
      </c>
      <c r="AC18" s="42" t="b">
        <f t="shared" si="7"/>
        <v>1</v>
      </c>
      <c r="AD18" s="42" t="b">
        <f t="shared" si="8"/>
        <v>1</v>
      </c>
    </row>
    <row r="19" spans="1:30" ht="13.5" customHeight="1" x14ac:dyDescent="0.4">
      <c r="A19" s="17"/>
      <c r="B19" s="17"/>
      <c r="C19" s="17" t="s">
        <v>54</v>
      </c>
      <c r="D19" s="17"/>
      <c r="E19" s="17"/>
      <c r="F19" s="17"/>
      <c r="G19" s="37"/>
      <c r="H19" s="38"/>
      <c r="I19" s="39"/>
      <c r="J19" s="39">
        <f t="shared" si="0"/>
        <v>0</v>
      </c>
      <c r="K19" s="36">
        <f t="shared" ref="K19:V19" si="12">$J19</f>
        <v>0</v>
      </c>
      <c r="L19" s="36">
        <f t="shared" si="12"/>
        <v>0</v>
      </c>
      <c r="M19" s="36">
        <f t="shared" si="12"/>
        <v>0</v>
      </c>
      <c r="N19" s="36">
        <f t="shared" si="12"/>
        <v>0</v>
      </c>
      <c r="O19" s="36">
        <f t="shared" si="12"/>
        <v>0</v>
      </c>
      <c r="P19" s="36">
        <f t="shared" si="12"/>
        <v>0</v>
      </c>
      <c r="Q19" s="36">
        <f t="shared" si="12"/>
        <v>0</v>
      </c>
      <c r="R19" s="36">
        <f t="shared" si="12"/>
        <v>0</v>
      </c>
      <c r="S19" s="36">
        <f t="shared" si="12"/>
        <v>0</v>
      </c>
      <c r="T19" s="36">
        <f t="shared" si="12"/>
        <v>0</v>
      </c>
      <c r="U19" s="36">
        <f t="shared" si="12"/>
        <v>0</v>
      </c>
      <c r="V19" s="36">
        <f t="shared" si="12"/>
        <v>0</v>
      </c>
      <c r="W19" s="40">
        <f t="shared" si="3"/>
        <v>0</v>
      </c>
      <c r="X19" s="41">
        <f t="shared" si="4"/>
        <v>0</v>
      </c>
      <c r="Y19" s="40"/>
      <c r="Z19" s="41">
        <f t="shared" si="5"/>
        <v>0</v>
      </c>
      <c r="AA19" s="40"/>
      <c r="AB19" s="41">
        <f t="shared" si="6"/>
        <v>0</v>
      </c>
      <c r="AC19" s="42" t="b">
        <f t="shared" si="7"/>
        <v>1</v>
      </c>
      <c r="AD19" s="42" t="b">
        <f t="shared" si="8"/>
        <v>1</v>
      </c>
    </row>
    <row r="20" spans="1:30" ht="13.5" customHeight="1" x14ac:dyDescent="0.4">
      <c r="A20" s="17"/>
      <c r="B20" s="17"/>
      <c r="C20" s="17" t="s">
        <v>54</v>
      </c>
      <c r="D20" s="17"/>
      <c r="E20" s="17"/>
      <c r="F20" s="17"/>
      <c r="G20" s="37"/>
      <c r="H20" s="38"/>
      <c r="I20" s="39"/>
      <c r="J20" s="39">
        <f t="shared" si="0"/>
        <v>0</v>
      </c>
      <c r="K20" s="36">
        <f t="shared" ref="K20:V20" si="13">$J20</f>
        <v>0</v>
      </c>
      <c r="L20" s="36">
        <f t="shared" si="13"/>
        <v>0</v>
      </c>
      <c r="M20" s="36">
        <f t="shared" si="13"/>
        <v>0</v>
      </c>
      <c r="N20" s="36">
        <f t="shared" si="13"/>
        <v>0</v>
      </c>
      <c r="O20" s="36">
        <f t="shared" si="13"/>
        <v>0</v>
      </c>
      <c r="P20" s="36">
        <f t="shared" si="13"/>
        <v>0</v>
      </c>
      <c r="Q20" s="36">
        <f t="shared" si="13"/>
        <v>0</v>
      </c>
      <c r="R20" s="36">
        <f t="shared" si="13"/>
        <v>0</v>
      </c>
      <c r="S20" s="36">
        <f t="shared" si="13"/>
        <v>0</v>
      </c>
      <c r="T20" s="36">
        <f t="shared" si="13"/>
        <v>0</v>
      </c>
      <c r="U20" s="36">
        <f t="shared" si="13"/>
        <v>0</v>
      </c>
      <c r="V20" s="36">
        <f t="shared" si="13"/>
        <v>0</v>
      </c>
      <c r="W20" s="40">
        <f t="shared" si="3"/>
        <v>0</v>
      </c>
      <c r="X20" s="41">
        <f t="shared" si="4"/>
        <v>0</v>
      </c>
      <c r="Y20" s="40"/>
      <c r="Z20" s="41">
        <f t="shared" si="5"/>
        <v>0</v>
      </c>
      <c r="AA20" s="40"/>
      <c r="AB20" s="41">
        <f t="shared" si="6"/>
        <v>0</v>
      </c>
      <c r="AC20" s="42" t="b">
        <f t="shared" si="7"/>
        <v>1</v>
      </c>
      <c r="AD20" s="42" t="b">
        <f t="shared" si="8"/>
        <v>1</v>
      </c>
    </row>
    <row r="21" spans="1:30" ht="13.5" customHeight="1" x14ac:dyDescent="0.35">
      <c r="A21" s="17"/>
      <c r="B21" s="17"/>
      <c r="C21" s="17"/>
      <c r="D21" s="17"/>
      <c r="E21" s="17"/>
      <c r="F21" s="17"/>
      <c r="G21" s="43"/>
      <c r="H21" s="43"/>
      <c r="I21" s="43"/>
      <c r="J21" s="43"/>
      <c r="K21" s="44"/>
      <c r="L21" s="44"/>
      <c r="M21" s="44"/>
      <c r="N21" s="44"/>
      <c r="O21" s="44"/>
      <c r="P21" s="44"/>
      <c r="Q21" s="44"/>
      <c r="R21" s="44"/>
      <c r="S21" s="44"/>
      <c r="T21" s="44"/>
      <c r="U21" s="44"/>
      <c r="V21" s="44"/>
      <c r="W21" s="44"/>
      <c r="X21" s="44"/>
      <c r="Y21" s="44"/>
      <c r="Z21" s="44"/>
      <c r="AA21" s="44"/>
      <c r="AB21" s="44"/>
      <c r="AC21" s="44"/>
      <c r="AD21" s="44"/>
    </row>
    <row r="22" spans="1:30" ht="13.5" customHeight="1" x14ac:dyDescent="0.4">
      <c r="A22" s="17"/>
      <c r="B22" s="34" t="s">
        <v>55</v>
      </c>
      <c r="C22" s="18"/>
      <c r="D22" s="17"/>
      <c r="E22" s="17"/>
      <c r="F22" s="17"/>
      <c r="G22" s="43"/>
      <c r="H22" s="43"/>
      <c r="I22" s="43"/>
      <c r="J22" s="43"/>
      <c r="K22" s="44"/>
      <c r="L22" s="44"/>
      <c r="M22" s="44"/>
      <c r="N22" s="44"/>
      <c r="O22" s="44"/>
      <c r="P22" s="44"/>
      <c r="Q22" s="44"/>
      <c r="R22" s="44"/>
      <c r="S22" s="44"/>
      <c r="T22" s="44"/>
      <c r="U22" s="44"/>
      <c r="V22" s="44"/>
      <c r="W22" s="44"/>
      <c r="X22" s="44"/>
      <c r="Y22" s="44"/>
      <c r="Z22" s="44"/>
      <c r="AA22" s="44"/>
      <c r="AB22" s="44"/>
      <c r="AC22" s="44"/>
      <c r="AD22" s="44"/>
    </row>
    <row r="23" spans="1:30" ht="13.5" customHeight="1" x14ac:dyDescent="0.4">
      <c r="A23" s="17"/>
      <c r="B23" s="17"/>
      <c r="C23" s="17" t="s">
        <v>54</v>
      </c>
      <c r="D23" s="17"/>
      <c r="E23" s="17"/>
      <c r="F23" s="17"/>
      <c r="G23" s="37"/>
      <c r="H23" s="45"/>
      <c r="I23" s="39"/>
      <c r="J23" s="39">
        <f t="shared" ref="J23:J31" si="14">G23*H23*I23</f>
        <v>0</v>
      </c>
      <c r="K23" s="36">
        <f t="shared" ref="K23:V23" si="15">$J23</f>
        <v>0</v>
      </c>
      <c r="L23" s="36">
        <f t="shared" si="15"/>
        <v>0</v>
      </c>
      <c r="M23" s="36">
        <f t="shared" si="15"/>
        <v>0</v>
      </c>
      <c r="N23" s="36">
        <f t="shared" si="15"/>
        <v>0</v>
      </c>
      <c r="O23" s="36">
        <f t="shared" si="15"/>
        <v>0</v>
      </c>
      <c r="P23" s="36">
        <f t="shared" si="15"/>
        <v>0</v>
      </c>
      <c r="Q23" s="36">
        <f t="shared" si="15"/>
        <v>0</v>
      </c>
      <c r="R23" s="36">
        <f t="shared" si="15"/>
        <v>0</v>
      </c>
      <c r="S23" s="36">
        <f t="shared" si="15"/>
        <v>0</v>
      </c>
      <c r="T23" s="36">
        <f t="shared" si="15"/>
        <v>0</v>
      </c>
      <c r="U23" s="36">
        <f t="shared" si="15"/>
        <v>0</v>
      </c>
      <c r="V23" s="36">
        <f t="shared" si="15"/>
        <v>0</v>
      </c>
      <c r="W23" s="40">
        <f t="shared" ref="W23:W31" si="16">SUM(K23:V23)</f>
        <v>0</v>
      </c>
      <c r="X23" s="41">
        <f t="shared" ref="X23:X31" si="17">W23/$Z$3</f>
        <v>0</v>
      </c>
      <c r="Y23" s="40"/>
      <c r="Z23" s="41">
        <f t="shared" ref="Z23:Z31" si="18">Y23/$Z$3</f>
        <v>0</v>
      </c>
      <c r="AA23" s="40"/>
      <c r="AB23" s="41">
        <f t="shared" ref="AB23:AB31" si="19">AA23/$Z$3</f>
        <v>0</v>
      </c>
      <c r="AC23" s="42" t="b">
        <f t="shared" ref="AC23:AC31" si="20">W23=(Y23+AA23)</f>
        <v>1</v>
      </c>
      <c r="AD23" s="42" t="b">
        <f t="shared" ref="AD23:AD31" si="21">X23=(Z23+AB23)</f>
        <v>1</v>
      </c>
    </row>
    <row r="24" spans="1:30" ht="13.5" customHeight="1" x14ac:dyDescent="0.4">
      <c r="A24" s="17"/>
      <c r="B24" s="17"/>
      <c r="C24" s="17" t="s">
        <v>54</v>
      </c>
      <c r="D24" s="17"/>
      <c r="E24" s="17"/>
      <c r="F24" s="17"/>
      <c r="G24" s="37"/>
      <c r="H24" s="45"/>
      <c r="I24" s="39"/>
      <c r="J24" s="39">
        <f t="shared" si="14"/>
        <v>0</v>
      </c>
      <c r="K24" s="36">
        <f t="shared" ref="K24:V24" si="22">$J24</f>
        <v>0</v>
      </c>
      <c r="L24" s="36">
        <f t="shared" si="22"/>
        <v>0</v>
      </c>
      <c r="M24" s="36">
        <f t="shared" si="22"/>
        <v>0</v>
      </c>
      <c r="N24" s="36">
        <f t="shared" si="22"/>
        <v>0</v>
      </c>
      <c r="O24" s="36">
        <f t="shared" si="22"/>
        <v>0</v>
      </c>
      <c r="P24" s="36">
        <f t="shared" si="22"/>
        <v>0</v>
      </c>
      <c r="Q24" s="36">
        <f t="shared" si="22"/>
        <v>0</v>
      </c>
      <c r="R24" s="36">
        <f t="shared" si="22"/>
        <v>0</v>
      </c>
      <c r="S24" s="36">
        <f t="shared" si="22"/>
        <v>0</v>
      </c>
      <c r="T24" s="36">
        <f t="shared" si="22"/>
        <v>0</v>
      </c>
      <c r="U24" s="36">
        <f t="shared" si="22"/>
        <v>0</v>
      </c>
      <c r="V24" s="36">
        <f t="shared" si="22"/>
        <v>0</v>
      </c>
      <c r="W24" s="40">
        <f t="shared" si="16"/>
        <v>0</v>
      </c>
      <c r="X24" s="41">
        <f t="shared" si="17"/>
        <v>0</v>
      </c>
      <c r="Y24" s="40"/>
      <c r="Z24" s="41">
        <f t="shared" si="18"/>
        <v>0</v>
      </c>
      <c r="AA24" s="40"/>
      <c r="AB24" s="41">
        <f t="shared" si="19"/>
        <v>0</v>
      </c>
      <c r="AC24" s="42" t="b">
        <f t="shared" si="20"/>
        <v>1</v>
      </c>
      <c r="AD24" s="42" t="b">
        <f t="shared" si="21"/>
        <v>1</v>
      </c>
    </row>
    <row r="25" spans="1:30" ht="13.5" customHeight="1" x14ac:dyDescent="0.4">
      <c r="A25" s="17"/>
      <c r="B25" s="17"/>
      <c r="C25" s="17" t="s">
        <v>54</v>
      </c>
      <c r="D25" s="17"/>
      <c r="E25" s="17"/>
      <c r="F25" s="17"/>
      <c r="G25" s="37"/>
      <c r="H25" s="45"/>
      <c r="I25" s="39"/>
      <c r="J25" s="39">
        <f t="shared" si="14"/>
        <v>0</v>
      </c>
      <c r="K25" s="36">
        <f t="shared" ref="K25:V25" si="23">$J25</f>
        <v>0</v>
      </c>
      <c r="L25" s="36">
        <f t="shared" si="23"/>
        <v>0</v>
      </c>
      <c r="M25" s="36">
        <f t="shared" si="23"/>
        <v>0</v>
      </c>
      <c r="N25" s="36">
        <f t="shared" si="23"/>
        <v>0</v>
      </c>
      <c r="O25" s="36">
        <f t="shared" si="23"/>
        <v>0</v>
      </c>
      <c r="P25" s="36">
        <f t="shared" si="23"/>
        <v>0</v>
      </c>
      <c r="Q25" s="36">
        <f t="shared" si="23"/>
        <v>0</v>
      </c>
      <c r="R25" s="36">
        <f t="shared" si="23"/>
        <v>0</v>
      </c>
      <c r="S25" s="36">
        <f t="shared" si="23"/>
        <v>0</v>
      </c>
      <c r="T25" s="36">
        <f t="shared" si="23"/>
        <v>0</v>
      </c>
      <c r="U25" s="36">
        <f t="shared" si="23"/>
        <v>0</v>
      </c>
      <c r="V25" s="36">
        <f t="shared" si="23"/>
        <v>0</v>
      </c>
      <c r="W25" s="40">
        <f t="shared" si="16"/>
        <v>0</v>
      </c>
      <c r="X25" s="41">
        <f t="shared" si="17"/>
        <v>0</v>
      </c>
      <c r="Y25" s="40"/>
      <c r="Z25" s="41">
        <f t="shared" si="18"/>
        <v>0</v>
      </c>
      <c r="AA25" s="40"/>
      <c r="AB25" s="41">
        <f t="shared" si="19"/>
        <v>0</v>
      </c>
      <c r="AC25" s="42" t="b">
        <f t="shared" si="20"/>
        <v>1</v>
      </c>
      <c r="AD25" s="42" t="b">
        <f t="shared" si="21"/>
        <v>1</v>
      </c>
    </row>
    <row r="26" spans="1:30" ht="13.5" customHeight="1" x14ac:dyDescent="0.4">
      <c r="A26" s="17"/>
      <c r="B26" s="17"/>
      <c r="C26" s="17" t="s">
        <v>54</v>
      </c>
      <c r="D26" s="17"/>
      <c r="E26" s="17"/>
      <c r="F26" s="17"/>
      <c r="G26" s="37"/>
      <c r="H26" s="45"/>
      <c r="I26" s="39"/>
      <c r="J26" s="39">
        <f t="shared" si="14"/>
        <v>0</v>
      </c>
      <c r="K26" s="36">
        <f t="shared" ref="K26:V26" si="24">$J26</f>
        <v>0</v>
      </c>
      <c r="L26" s="36">
        <f t="shared" si="24"/>
        <v>0</v>
      </c>
      <c r="M26" s="36">
        <f t="shared" si="24"/>
        <v>0</v>
      </c>
      <c r="N26" s="36">
        <f t="shared" si="24"/>
        <v>0</v>
      </c>
      <c r="O26" s="36">
        <f t="shared" si="24"/>
        <v>0</v>
      </c>
      <c r="P26" s="36">
        <f t="shared" si="24"/>
        <v>0</v>
      </c>
      <c r="Q26" s="36">
        <f t="shared" si="24"/>
        <v>0</v>
      </c>
      <c r="R26" s="36">
        <f t="shared" si="24"/>
        <v>0</v>
      </c>
      <c r="S26" s="36">
        <f t="shared" si="24"/>
        <v>0</v>
      </c>
      <c r="T26" s="36">
        <f t="shared" si="24"/>
        <v>0</v>
      </c>
      <c r="U26" s="36">
        <f t="shared" si="24"/>
        <v>0</v>
      </c>
      <c r="V26" s="36">
        <f t="shared" si="24"/>
        <v>0</v>
      </c>
      <c r="W26" s="40">
        <f t="shared" si="16"/>
        <v>0</v>
      </c>
      <c r="X26" s="41">
        <f t="shared" si="17"/>
        <v>0</v>
      </c>
      <c r="Y26" s="40"/>
      <c r="Z26" s="41">
        <f t="shared" si="18"/>
        <v>0</v>
      </c>
      <c r="AA26" s="40"/>
      <c r="AB26" s="41">
        <f t="shared" si="19"/>
        <v>0</v>
      </c>
      <c r="AC26" s="42" t="b">
        <f t="shared" si="20"/>
        <v>1</v>
      </c>
      <c r="AD26" s="42" t="b">
        <f t="shared" si="21"/>
        <v>1</v>
      </c>
    </row>
    <row r="27" spans="1:30" ht="13.5" customHeight="1" x14ac:dyDescent="0.4">
      <c r="A27" s="17"/>
      <c r="B27" s="17"/>
      <c r="C27" s="17" t="s">
        <v>54</v>
      </c>
      <c r="D27" s="17"/>
      <c r="E27" s="17"/>
      <c r="F27" s="17"/>
      <c r="G27" s="37"/>
      <c r="H27" s="45"/>
      <c r="I27" s="39"/>
      <c r="J27" s="39">
        <f t="shared" si="14"/>
        <v>0</v>
      </c>
      <c r="K27" s="36">
        <f t="shared" ref="K27:V27" si="25">$J27</f>
        <v>0</v>
      </c>
      <c r="L27" s="36">
        <f t="shared" si="25"/>
        <v>0</v>
      </c>
      <c r="M27" s="36">
        <f t="shared" si="25"/>
        <v>0</v>
      </c>
      <c r="N27" s="36">
        <f t="shared" si="25"/>
        <v>0</v>
      </c>
      <c r="O27" s="36">
        <f t="shared" si="25"/>
        <v>0</v>
      </c>
      <c r="P27" s="36">
        <f t="shared" si="25"/>
        <v>0</v>
      </c>
      <c r="Q27" s="36">
        <f t="shared" si="25"/>
        <v>0</v>
      </c>
      <c r="R27" s="36">
        <f t="shared" si="25"/>
        <v>0</v>
      </c>
      <c r="S27" s="36">
        <f t="shared" si="25"/>
        <v>0</v>
      </c>
      <c r="T27" s="36">
        <f t="shared" si="25"/>
        <v>0</v>
      </c>
      <c r="U27" s="36">
        <f t="shared" si="25"/>
        <v>0</v>
      </c>
      <c r="V27" s="36">
        <f t="shared" si="25"/>
        <v>0</v>
      </c>
      <c r="W27" s="40">
        <f t="shared" si="16"/>
        <v>0</v>
      </c>
      <c r="X27" s="41">
        <f t="shared" si="17"/>
        <v>0</v>
      </c>
      <c r="Y27" s="40"/>
      <c r="Z27" s="41">
        <f t="shared" si="18"/>
        <v>0</v>
      </c>
      <c r="AA27" s="40"/>
      <c r="AB27" s="41">
        <f t="shared" si="19"/>
        <v>0</v>
      </c>
      <c r="AC27" s="42" t="b">
        <f t="shared" si="20"/>
        <v>1</v>
      </c>
      <c r="AD27" s="42" t="b">
        <f t="shared" si="21"/>
        <v>1</v>
      </c>
    </row>
    <row r="28" spans="1:30" ht="13.5" customHeight="1" x14ac:dyDescent="0.4">
      <c r="A28" s="17"/>
      <c r="B28" s="17"/>
      <c r="C28" s="17" t="s">
        <v>54</v>
      </c>
      <c r="D28" s="17"/>
      <c r="E28" s="17"/>
      <c r="F28" s="17"/>
      <c r="G28" s="37"/>
      <c r="H28" s="45"/>
      <c r="I28" s="39"/>
      <c r="J28" s="39">
        <f t="shared" si="14"/>
        <v>0</v>
      </c>
      <c r="K28" s="36">
        <f t="shared" ref="K28:V28" si="26">$J28</f>
        <v>0</v>
      </c>
      <c r="L28" s="36">
        <f t="shared" si="26"/>
        <v>0</v>
      </c>
      <c r="M28" s="36">
        <f t="shared" si="26"/>
        <v>0</v>
      </c>
      <c r="N28" s="36">
        <f t="shared" si="26"/>
        <v>0</v>
      </c>
      <c r="O28" s="36">
        <f t="shared" si="26"/>
        <v>0</v>
      </c>
      <c r="P28" s="36">
        <f t="shared" si="26"/>
        <v>0</v>
      </c>
      <c r="Q28" s="36">
        <f t="shared" si="26"/>
        <v>0</v>
      </c>
      <c r="R28" s="36">
        <f t="shared" si="26"/>
        <v>0</v>
      </c>
      <c r="S28" s="36">
        <f t="shared" si="26"/>
        <v>0</v>
      </c>
      <c r="T28" s="36">
        <f t="shared" si="26"/>
        <v>0</v>
      </c>
      <c r="U28" s="36">
        <f t="shared" si="26"/>
        <v>0</v>
      </c>
      <c r="V28" s="36">
        <f t="shared" si="26"/>
        <v>0</v>
      </c>
      <c r="W28" s="40">
        <f t="shared" si="16"/>
        <v>0</v>
      </c>
      <c r="X28" s="41">
        <f t="shared" si="17"/>
        <v>0</v>
      </c>
      <c r="Y28" s="40"/>
      <c r="Z28" s="41">
        <f t="shared" si="18"/>
        <v>0</v>
      </c>
      <c r="AA28" s="40"/>
      <c r="AB28" s="41">
        <f t="shared" si="19"/>
        <v>0</v>
      </c>
      <c r="AC28" s="42" t="b">
        <f t="shared" si="20"/>
        <v>1</v>
      </c>
      <c r="AD28" s="42" t="b">
        <f t="shared" si="21"/>
        <v>1</v>
      </c>
    </row>
    <row r="29" spans="1:30" ht="13.5" customHeight="1" x14ac:dyDescent="0.4">
      <c r="A29" s="17"/>
      <c r="B29" s="17"/>
      <c r="C29" s="17" t="s">
        <v>54</v>
      </c>
      <c r="D29" s="17"/>
      <c r="E29" s="17"/>
      <c r="F29" s="17"/>
      <c r="G29" s="37"/>
      <c r="H29" s="45"/>
      <c r="I29" s="39"/>
      <c r="J29" s="39">
        <f t="shared" si="14"/>
        <v>0</v>
      </c>
      <c r="K29" s="36">
        <f t="shared" ref="K29:V29" si="27">$J29</f>
        <v>0</v>
      </c>
      <c r="L29" s="36">
        <f t="shared" si="27"/>
        <v>0</v>
      </c>
      <c r="M29" s="36">
        <f t="shared" si="27"/>
        <v>0</v>
      </c>
      <c r="N29" s="36">
        <f t="shared" si="27"/>
        <v>0</v>
      </c>
      <c r="O29" s="36">
        <f t="shared" si="27"/>
        <v>0</v>
      </c>
      <c r="P29" s="36">
        <f t="shared" si="27"/>
        <v>0</v>
      </c>
      <c r="Q29" s="36">
        <f t="shared" si="27"/>
        <v>0</v>
      </c>
      <c r="R29" s="36">
        <f t="shared" si="27"/>
        <v>0</v>
      </c>
      <c r="S29" s="36">
        <f t="shared" si="27"/>
        <v>0</v>
      </c>
      <c r="T29" s="36">
        <f t="shared" si="27"/>
        <v>0</v>
      </c>
      <c r="U29" s="36">
        <f t="shared" si="27"/>
        <v>0</v>
      </c>
      <c r="V29" s="36">
        <f t="shared" si="27"/>
        <v>0</v>
      </c>
      <c r="W29" s="40">
        <f t="shared" si="16"/>
        <v>0</v>
      </c>
      <c r="X29" s="41">
        <f t="shared" si="17"/>
        <v>0</v>
      </c>
      <c r="Y29" s="40"/>
      <c r="Z29" s="41">
        <f t="shared" si="18"/>
        <v>0</v>
      </c>
      <c r="AA29" s="40"/>
      <c r="AB29" s="41">
        <f t="shared" si="19"/>
        <v>0</v>
      </c>
      <c r="AC29" s="42" t="b">
        <f t="shared" si="20"/>
        <v>1</v>
      </c>
      <c r="AD29" s="42" t="b">
        <f t="shared" si="21"/>
        <v>1</v>
      </c>
    </row>
    <row r="30" spans="1:30" ht="13.5" customHeight="1" x14ac:dyDescent="0.4">
      <c r="A30" s="17"/>
      <c r="B30" s="17"/>
      <c r="C30" s="17" t="s">
        <v>54</v>
      </c>
      <c r="D30" s="17"/>
      <c r="E30" s="17"/>
      <c r="F30" s="17"/>
      <c r="G30" s="37"/>
      <c r="H30" s="45"/>
      <c r="I30" s="39"/>
      <c r="J30" s="39">
        <f t="shared" si="14"/>
        <v>0</v>
      </c>
      <c r="K30" s="36">
        <f t="shared" ref="K30:V30" si="28">$J30</f>
        <v>0</v>
      </c>
      <c r="L30" s="36">
        <f t="shared" si="28"/>
        <v>0</v>
      </c>
      <c r="M30" s="36">
        <f t="shared" si="28"/>
        <v>0</v>
      </c>
      <c r="N30" s="36">
        <f t="shared" si="28"/>
        <v>0</v>
      </c>
      <c r="O30" s="36">
        <f t="shared" si="28"/>
        <v>0</v>
      </c>
      <c r="P30" s="36">
        <f t="shared" si="28"/>
        <v>0</v>
      </c>
      <c r="Q30" s="36">
        <f t="shared" si="28"/>
        <v>0</v>
      </c>
      <c r="R30" s="36">
        <f t="shared" si="28"/>
        <v>0</v>
      </c>
      <c r="S30" s="36">
        <f t="shared" si="28"/>
        <v>0</v>
      </c>
      <c r="T30" s="36">
        <f t="shared" si="28"/>
        <v>0</v>
      </c>
      <c r="U30" s="36">
        <f t="shared" si="28"/>
        <v>0</v>
      </c>
      <c r="V30" s="36">
        <f t="shared" si="28"/>
        <v>0</v>
      </c>
      <c r="W30" s="40">
        <f t="shared" si="16"/>
        <v>0</v>
      </c>
      <c r="X30" s="41">
        <f t="shared" si="17"/>
        <v>0</v>
      </c>
      <c r="Y30" s="40"/>
      <c r="Z30" s="41">
        <f t="shared" si="18"/>
        <v>0</v>
      </c>
      <c r="AA30" s="40"/>
      <c r="AB30" s="41">
        <f t="shared" si="19"/>
        <v>0</v>
      </c>
      <c r="AC30" s="42" t="b">
        <f t="shared" si="20"/>
        <v>1</v>
      </c>
      <c r="AD30" s="42" t="b">
        <f t="shared" si="21"/>
        <v>1</v>
      </c>
    </row>
    <row r="31" spans="1:30" ht="13.5" customHeight="1" x14ac:dyDescent="0.4">
      <c r="A31" s="17"/>
      <c r="B31" s="17"/>
      <c r="C31" s="17" t="s">
        <v>54</v>
      </c>
      <c r="D31" s="17"/>
      <c r="E31" s="17"/>
      <c r="F31" s="17"/>
      <c r="G31" s="37"/>
      <c r="H31" s="45"/>
      <c r="I31" s="39"/>
      <c r="J31" s="39">
        <f t="shared" si="14"/>
        <v>0</v>
      </c>
      <c r="K31" s="36">
        <f t="shared" ref="K31:V31" si="29">$J31</f>
        <v>0</v>
      </c>
      <c r="L31" s="36">
        <f t="shared" si="29"/>
        <v>0</v>
      </c>
      <c r="M31" s="36">
        <f t="shared" si="29"/>
        <v>0</v>
      </c>
      <c r="N31" s="36">
        <f t="shared" si="29"/>
        <v>0</v>
      </c>
      <c r="O31" s="36">
        <f t="shared" si="29"/>
        <v>0</v>
      </c>
      <c r="P31" s="36">
        <f t="shared" si="29"/>
        <v>0</v>
      </c>
      <c r="Q31" s="36">
        <f t="shared" si="29"/>
        <v>0</v>
      </c>
      <c r="R31" s="36">
        <f t="shared" si="29"/>
        <v>0</v>
      </c>
      <c r="S31" s="36">
        <f t="shared" si="29"/>
        <v>0</v>
      </c>
      <c r="T31" s="36">
        <f t="shared" si="29"/>
        <v>0</v>
      </c>
      <c r="U31" s="36">
        <f t="shared" si="29"/>
        <v>0</v>
      </c>
      <c r="V31" s="36">
        <f t="shared" si="29"/>
        <v>0</v>
      </c>
      <c r="W31" s="40">
        <f t="shared" si="16"/>
        <v>0</v>
      </c>
      <c r="X31" s="41">
        <f t="shared" si="17"/>
        <v>0</v>
      </c>
      <c r="Y31" s="40"/>
      <c r="Z31" s="41">
        <f t="shared" si="18"/>
        <v>0</v>
      </c>
      <c r="AA31" s="40"/>
      <c r="AB31" s="41">
        <f t="shared" si="19"/>
        <v>0</v>
      </c>
      <c r="AC31" s="42" t="b">
        <f t="shared" si="20"/>
        <v>1</v>
      </c>
      <c r="AD31" s="42" t="b">
        <f t="shared" si="21"/>
        <v>1</v>
      </c>
    </row>
    <row r="32" spans="1:30" ht="13.5" customHeight="1" x14ac:dyDescent="0.35">
      <c r="A32" s="1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spans="1:30" ht="13.5" customHeight="1" thickBot="1" x14ac:dyDescent="0.45">
      <c r="A33" s="46"/>
      <c r="B33" s="47" t="s">
        <v>56</v>
      </c>
      <c r="C33" s="47"/>
      <c r="D33" s="47"/>
      <c r="E33" s="47"/>
      <c r="F33" s="47"/>
      <c r="G33" s="47"/>
      <c r="H33" s="47"/>
      <c r="I33" s="47"/>
      <c r="J33" s="47"/>
      <c r="K33" s="48">
        <f t="shared" ref="K33:W33" si="30">SUM(K14:K31)</f>
        <v>0</v>
      </c>
      <c r="L33" s="48">
        <f t="shared" si="30"/>
        <v>0</v>
      </c>
      <c r="M33" s="48">
        <f t="shared" si="30"/>
        <v>0</v>
      </c>
      <c r="N33" s="48">
        <f t="shared" si="30"/>
        <v>0</v>
      </c>
      <c r="O33" s="48">
        <f>SUM(O14:O31)</f>
        <v>0</v>
      </c>
      <c r="P33" s="48">
        <f t="shared" si="30"/>
        <v>0</v>
      </c>
      <c r="Q33" s="48">
        <f t="shared" si="30"/>
        <v>0</v>
      </c>
      <c r="R33" s="48">
        <f t="shared" si="30"/>
        <v>0</v>
      </c>
      <c r="S33" s="48">
        <f t="shared" si="30"/>
        <v>0</v>
      </c>
      <c r="T33" s="48">
        <f t="shared" si="30"/>
        <v>0</v>
      </c>
      <c r="U33" s="48">
        <f t="shared" si="30"/>
        <v>0</v>
      </c>
      <c r="V33" s="48">
        <f t="shared" si="30"/>
        <v>0</v>
      </c>
      <c r="W33" s="49">
        <f t="shared" si="30"/>
        <v>0</v>
      </c>
      <c r="X33" s="50">
        <f>W33/$Z$3</f>
        <v>0</v>
      </c>
      <c r="Y33" s="49">
        <f>SUM(Y14:Y31)</f>
        <v>0</v>
      </c>
      <c r="Z33" s="50">
        <f>Y33/$Z$3</f>
        <v>0</v>
      </c>
      <c r="AA33" s="49">
        <f>SUM(AA14:AA31)</f>
        <v>0</v>
      </c>
      <c r="AB33" s="50">
        <f>AA33/$Z$3</f>
        <v>0</v>
      </c>
      <c r="AC33" s="42" t="b">
        <f t="shared" ref="AC33" si="31">W33=(Y33+AA33)</f>
        <v>1</v>
      </c>
      <c r="AD33" s="42" t="b">
        <f t="shared" ref="AD33" si="32">X33=(Z33+AB33)</f>
        <v>1</v>
      </c>
    </row>
    <row r="34" spans="1:30" ht="13.5" customHeight="1" x14ac:dyDescent="0.35">
      <c r="A34" s="17"/>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ht="13.5" customHeight="1" x14ac:dyDescent="0.4">
      <c r="A35" s="17"/>
      <c r="B35" s="34" t="s">
        <v>57</v>
      </c>
      <c r="C35" s="18"/>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13.5" customHeight="1" x14ac:dyDescent="0.4">
      <c r="A36" s="17"/>
      <c r="B36" s="17"/>
      <c r="C36" s="17" t="s">
        <v>54</v>
      </c>
      <c r="D36" s="17"/>
      <c r="E36" s="17"/>
      <c r="F36" s="17"/>
      <c r="G36" s="37"/>
      <c r="H36" s="38"/>
      <c r="I36" s="51"/>
      <c r="J36" s="39">
        <f t="shared" ref="J36:J42" si="33">G36*H36*I36</f>
        <v>0</v>
      </c>
      <c r="K36" s="36">
        <f t="shared" ref="K36:V36" si="34">$J36</f>
        <v>0</v>
      </c>
      <c r="L36" s="36">
        <f t="shared" si="34"/>
        <v>0</v>
      </c>
      <c r="M36" s="36">
        <f t="shared" si="34"/>
        <v>0</v>
      </c>
      <c r="N36" s="36">
        <f t="shared" si="34"/>
        <v>0</v>
      </c>
      <c r="O36" s="36">
        <f t="shared" si="34"/>
        <v>0</v>
      </c>
      <c r="P36" s="36">
        <f t="shared" si="34"/>
        <v>0</v>
      </c>
      <c r="Q36" s="36">
        <f t="shared" si="34"/>
        <v>0</v>
      </c>
      <c r="R36" s="36">
        <f t="shared" si="34"/>
        <v>0</v>
      </c>
      <c r="S36" s="36">
        <f t="shared" si="34"/>
        <v>0</v>
      </c>
      <c r="T36" s="36">
        <f t="shared" si="34"/>
        <v>0</v>
      </c>
      <c r="U36" s="36">
        <f t="shared" si="34"/>
        <v>0</v>
      </c>
      <c r="V36" s="36">
        <f t="shared" si="34"/>
        <v>0</v>
      </c>
      <c r="W36" s="40">
        <f t="shared" ref="W36:W42" si="35">SUM(K36:V36)</f>
        <v>0</v>
      </c>
      <c r="X36" s="41">
        <f t="shared" ref="X36:X42" si="36">W36/$Z$3</f>
        <v>0</v>
      </c>
      <c r="Y36" s="40"/>
      <c r="Z36" s="41">
        <f t="shared" ref="Z36:Z42" si="37">Y36/$Z$3</f>
        <v>0</v>
      </c>
      <c r="AA36" s="40"/>
      <c r="AB36" s="41">
        <f t="shared" ref="AB36:AB42" si="38">AA36/$Z$3</f>
        <v>0</v>
      </c>
      <c r="AC36" s="42" t="b">
        <f t="shared" ref="AC36:AC42" si="39">W36=(Y36+AA36)</f>
        <v>1</v>
      </c>
      <c r="AD36" s="42" t="b">
        <f t="shared" ref="AD36:AD42" si="40">X36=(Z36+AB36)</f>
        <v>1</v>
      </c>
    </row>
    <row r="37" spans="1:30" ht="13.5" customHeight="1" x14ac:dyDescent="0.4">
      <c r="A37" s="17"/>
      <c r="B37" s="17"/>
      <c r="C37" s="17" t="s">
        <v>54</v>
      </c>
      <c r="D37" s="17"/>
      <c r="E37" s="17"/>
      <c r="F37" s="17"/>
      <c r="G37" s="37"/>
      <c r="H37" s="38"/>
      <c r="I37" s="51"/>
      <c r="J37" s="39">
        <f t="shared" si="33"/>
        <v>0</v>
      </c>
      <c r="K37" s="36">
        <f t="shared" ref="K37:V37" si="41">$J37</f>
        <v>0</v>
      </c>
      <c r="L37" s="36">
        <f t="shared" si="41"/>
        <v>0</v>
      </c>
      <c r="M37" s="36">
        <f t="shared" si="41"/>
        <v>0</v>
      </c>
      <c r="N37" s="36">
        <f t="shared" si="41"/>
        <v>0</v>
      </c>
      <c r="O37" s="36">
        <f t="shared" si="41"/>
        <v>0</v>
      </c>
      <c r="P37" s="36">
        <f t="shared" si="41"/>
        <v>0</v>
      </c>
      <c r="Q37" s="36">
        <f t="shared" si="41"/>
        <v>0</v>
      </c>
      <c r="R37" s="36">
        <f t="shared" si="41"/>
        <v>0</v>
      </c>
      <c r="S37" s="36">
        <f t="shared" si="41"/>
        <v>0</v>
      </c>
      <c r="T37" s="36">
        <f t="shared" si="41"/>
        <v>0</v>
      </c>
      <c r="U37" s="36">
        <f t="shared" si="41"/>
        <v>0</v>
      </c>
      <c r="V37" s="36">
        <f t="shared" si="41"/>
        <v>0</v>
      </c>
      <c r="W37" s="40">
        <f t="shared" si="35"/>
        <v>0</v>
      </c>
      <c r="X37" s="41">
        <f t="shared" si="36"/>
        <v>0</v>
      </c>
      <c r="Y37" s="40"/>
      <c r="Z37" s="41">
        <f t="shared" si="37"/>
        <v>0</v>
      </c>
      <c r="AA37" s="40"/>
      <c r="AB37" s="41">
        <f t="shared" si="38"/>
        <v>0</v>
      </c>
      <c r="AC37" s="42" t="b">
        <f t="shared" si="39"/>
        <v>1</v>
      </c>
      <c r="AD37" s="42" t="b">
        <f t="shared" si="40"/>
        <v>1</v>
      </c>
    </row>
    <row r="38" spans="1:30" ht="13.5" customHeight="1" x14ac:dyDescent="0.4">
      <c r="A38" s="17"/>
      <c r="B38" s="17"/>
      <c r="C38" s="17" t="s">
        <v>54</v>
      </c>
      <c r="D38" s="17"/>
      <c r="E38" s="17"/>
      <c r="F38" s="17"/>
      <c r="G38" s="37"/>
      <c r="H38" s="38"/>
      <c r="I38" s="51"/>
      <c r="J38" s="39">
        <f t="shared" si="33"/>
        <v>0</v>
      </c>
      <c r="K38" s="36">
        <f t="shared" ref="K38:V38" si="42">$J38</f>
        <v>0</v>
      </c>
      <c r="L38" s="36">
        <f t="shared" si="42"/>
        <v>0</v>
      </c>
      <c r="M38" s="36">
        <f t="shared" si="42"/>
        <v>0</v>
      </c>
      <c r="N38" s="36">
        <f t="shared" si="42"/>
        <v>0</v>
      </c>
      <c r="O38" s="36">
        <f t="shared" si="42"/>
        <v>0</v>
      </c>
      <c r="P38" s="36">
        <f t="shared" si="42"/>
        <v>0</v>
      </c>
      <c r="Q38" s="36">
        <f t="shared" si="42"/>
        <v>0</v>
      </c>
      <c r="R38" s="36">
        <f t="shared" si="42"/>
        <v>0</v>
      </c>
      <c r="S38" s="36">
        <f t="shared" si="42"/>
        <v>0</v>
      </c>
      <c r="T38" s="36">
        <f t="shared" si="42"/>
        <v>0</v>
      </c>
      <c r="U38" s="36">
        <f t="shared" si="42"/>
        <v>0</v>
      </c>
      <c r="V38" s="36">
        <f t="shared" si="42"/>
        <v>0</v>
      </c>
      <c r="W38" s="40">
        <f t="shared" si="35"/>
        <v>0</v>
      </c>
      <c r="X38" s="41">
        <f t="shared" si="36"/>
        <v>0</v>
      </c>
      <c r="Y38" s="40"/>
      <c r="Z38" s="41">
        <f t="shared" si="37"/>
        <v>0</v>
      </c>
      <c r="AA38" s="40"/>
      <c r="AB38" s="41">
        <f t="shared" si="38"/>
        <v>0</v>
      </c>
      <c r="AC38" s="42" t="b">
        <f t="shared" si="39"/>
        <v>1</v>
      </c>
      <c r="AD38" s="42" t="b">
        <f t="shared" si="40"/>
        <v>1</v>
      </c>
    </row>
    <row r="39" spans="1:30" ht="13.5" customHeight="1" x14ac:dyDescent="0.4">
      <c r="A39" s="17"/>
      <c r="B39" s="17"/>
      <c r="C39" s="17" t="s">
        <v>54</v>
      </c>
      <c r="D39" s="17"/>
      <c r="E39" s="17"/>
      <c r="F39" s="17"/>
      <c r="G39" s="37"/>
      <c r="H39" s="38"/>
      <c r="I39" s="51"/>
      <c r="J39" s="39">
        <f t="shared" si="33"/>
        <v>0</v>
      </c>
      <c r="K39" s="36">
        <f t="shared" ref="K39:V39" si="43">$J39</f>
        <v>0</v>
      </c>
      <c r="L39" s="36">
        <f t="shared" si="43"/>
        <v>0</v>
      </c>
      <c r="M39" s="36">
        <f t="shared" si="43"/>
        <v>0</v>
      </c>
      <c r="N39" s="36">
        <f t="shared" si="43"/>
        <v>0</v>
      </c>
      <c r="O39" s="36">
        <f t="shared" si="43"/>
        <v>0</v>
      </c>
      <c r="P39" s="36">
        <f t="shared" si="43"/>
        <v>0</v>
      </c>
      <c r="Q39" s="36">
        <f t="shared" si="43"/>
        <v>0</v>
      </c>
      <c r="R39" s="36">
        <f t="shared" si="43"/>
        <v>0</v>
      </c>
      <c r="S39" s="36">
        <f t="shared" si="43"/>
        <v>0</v>
      </c>
      <c r="T39" s="36">
        <f t="shared" si="43"/>
        <v>0</v>
      </c>
      <c r="U39" s="36">
        <f t="shared" si="43"/>
        <v>0</v>
      </c>
      <c r="V39" s="36">
        <f t="shared" si="43"/>
        <v>0</v>
      </c>
      <c r="W39" s="40">
        <f t="shared" si="35"/>
        <v>0</v>
      </c>
      <c r="X39" s="41">
        <f t="shared" si="36"/>
        <v>0</v>
      </c>
      <c r="Y39" s="40"/>
      <c r="Z39" s="41">
        <f t="shared" si="37"/>
        <v>0</v>
      </c>
      <c r="AA39" s="40"/>
      <c r="AB39" s="41">
        <f t="shared" si="38"/>
        <v>0</v>
      </c>
      <c r="AC39" s="42" t="b">
        <f t="shared" si="39"/>
        <v>1</v>
      </c>
      <c r="AD39" s="42" t="b">
        <f t="shared" si="40"/>
        <v>1</v>
      </c>
    </row>
    <row r="40" spans="1:30" ht="13.5" customHeight="1" x14ac:dyDescent="0.4">
      <c r="A40" s="17"/>
      <c r="B40" s="17"/>
      <c r="C40" s="17" t="s">
        <v>54</v>
      </c>
      <c r="D40" s="17"/>
      <c r="E40" s="17"/>
      <c r="F40" s="17"/>
      <c r="G40" s="37"/>
      <c r="H40" s="38"/>
      <c r="I40" s="51"/>
      <c r="J40" s="39">
        <f t="shared" si="33"/>
        <v>0</v>
      </c>
      <c r="K40" s="36">
        <f t="shared" ref="K40:V40" si="44">$J40</f>
        <v>0</v>
      </c>
      <c r="L40" s="36">
        <f t="shared" si="44"/>
        <v>0</v>
      </c>
      <c r="M40" s="36">
        <f t="shared" si="44"/>
        <v>0</v>
      </c>
      <c r="N40" s="36">
        <f t="shared" si="44"/>
        <v>0</v>
      </c>
      <c r="O40" s="36">
        <f t="shared" si="44"/>
        <v>0</v>
      </c>
      <c r="P40" s="36">
        <f t="shared" si="44"/>
        <v>0</v>
      </c>
      <c r="Q40" s="36">
        <f t="shared" si="44"/>
        <v>0</v>
      </c>
      <c r="R40" s="36">
        <f t="shared" si="44"/>
        <v>0</v>
      </c>
      <c r="S40" s="36">
        <f t="shared" si="44"/>
        <v>0</v>
      </c>
      <c r="T40" s="36">
        <f t="shared" si="44"/>
        <v>0</v>
      </c>
      <c r="U40" s="36">
        <f t="shared" si="44"/>
        <v>0</v>
      </c>
      <c r="V40" s="36">
        <f t="shared" si="44"/>
        <v>0</v>
      </c>
      <c r="W40" s="40">
        <f t="shared" si="35"/>
        <v>0</v>
      </c>
      <c r="X40" s="41">
        <f t="shared" si="36"/>
        <v>0</v>
      </c>
      <c r="Y40" s="40"/>
      <c r="Z40" s="41">
        <f t="shared" si="37"/>
        <v>0</v>
      </c>
      <c r="AA40" s="40"/>
      <c r="AB40" s="41">
        <f t="shared" si="38"/>
        <v>0</v>
      </c>
      <c r="AC40" s="42" t="b">
        <f t="shared" si="39"/>
        <v>1</v>
      </c>
      <c r="AD40" s="42" t="b">
        <f t="shared" si="40"/>
        <v>1</v>
      </c>
    </row>
    <row r="41" spans="1:30" ht="13.5" customHeight="1" x14ac:dyDescent="0.4">
      <c r="A41" s="17"/>
      <c r="B41" s="17"/>
      <c r="C41" s="17" t="s">
        <v>54</v>
      </c>
      <c r="D41" s="17"/>
      <c r="E41" s="17"/>
      <c r="F41" s="17"/>
      <c r="G41" s="37"/>
      <c r="H41" s="38"/>
      <c r="I41" s="51"/>
      <c r="J41" s="39">
        <f t="shared" si="33"/>
        <v>0</v>
      </c>
      <c r="K41" s="36">
        <f t="shared" ref="K41:V41" si="45">$J41</f>
        <v>0</v>
      </c>
      <c r="L41" s="36">
        <f t="shared" si="45"/>
        <v>0</v>
      </c>
      <c r="M41" s="36">
        <f t="shared" si="45"/>
        <v>0</v>
      </c>
      <c r="N41" s="36">
        <f t="shared" si="45"/>
        <v>0</v>
      </c>
      <c r="O41" s="36">
        <f t="shared" si="45"/>
        <v>0</v>
      </c>
      <c r="P41" s="36">
        <f t="shared" si="45"/>
        <v>0</v>
      </c>
      <c r="Q41" s="36">
        <f t="shared" si="45"/>
        <v>0</v>
      </c>
      <c r="R41" s="36">
        <f t="shared" si="45"/>
        <v>0</v>
      </c>
      <c r="S41" s="36">
        <f t="shared" si="45"/>
        <v>0</v>
      </c>
      <c r="T41" s="36">
        <f t="shared" si="45"/>
        <v>0</v>
      </c>
      <c r="U41" s="36">
        <f t="shared" si="45"/>
        <v>0</v>
      </c>
      <c r="V41" s="36">
        <f t="shared" si="45"/>
        <v>0</v>
      </c>
      <c r="W41" s="40">
        <f t="shared" si="35"/>
        <v>0</v>
      </c>
      <c r="X41" s="41">
        <f t="shared" si="36"/>
        <v>0</v>
      </c>
      <c r="Y41" s="40"/>
      <c r="Z41" s="41">
        <f t="shared" si="37"/>
        <v>0</v>
      </c>
      <c r="AA41" s="40"/>
      <c r="AB41" s="41">
        <f t="shared" si="38"/>
        <v>0</v>
      </c>
      <c r="AC41" s="42" t="b">
        <f t="shared" si="39"/>
        <v>1</v>
      </c>
      <c r="AD41" s="42" t="b">
        <f t="shared" si="40"/>
        <v>1</v>
      </c>
    </row>
    <row r="42" spans="1:30" ht="13.5" customHeight="1" x14ac:dyDescent="0.4">
      <c r="A42" s="17"/>
      <c r="B42" s="17"/>
      <c r="C42" s="17" t="s">
        <v>54</v>
      </c>
      <c r="D42" s="17"/>
      <c r="E42" s="17"/>
      <c r="F42" s="17"/>
      <c r="G42" s="37"/>
      <c r="H42" s="38"/>
      <c r="I42" s="51"/>
      <c r="J42" s="39">
        <f t="shared" si="33"/>
        <v>0</v>
      </c>
      <c r="K42" s="36">
        <f t="shared" ref="K42:V42" si="46">$J42</f>
        <v>0</v>
      </c>
      <c r="L42" s="36">
        <f t="shared" si="46"/>
        <v>0</v>
      </c>
      <c r="M42" s="36">
        <f t="shared" si="46"/>
        <v>0</v>
      </c>
      <c r="N42" s="36">
        <f t="shared" si="46"/>
        <v>0</v>
      </c>
      <c r="O42" s="36">
        <f t="shared" si="46"/>
        <v>0</v>
      </c>
      <c r="P42" s="36">
        <f t="shared" si="46"/>
        <v>0</v>
      </c>
      <c r="Q42" s="36">
        <f t="shared" si="46"/>
        <v>0</v>
      </c>
      <c r="R42" s="36">
        <f t="shared" si="46"/>
        <v>0</v>
      </c>
      <c r="S42" s="36">
        <f t="shared" si="46"/>
        <v>0</v>
      </c>
      <c r="T42" s="36">
        <f t="shared" si="46"/>
        <v>0</v>
      </c>
      <c r="U42" s="36">
        <f t="shared" si="46"/>
        <v>0</v>
      </c>
      <c r="V42" s="36">
        <f t="shared" si="46"/>
        <v>0</v>
      </c>
      <c r="W42" s="40">
        <f t="shared" si="35"/>
        <v>0</v>
      </c>
      <c r="X42" s="41">
        <f t="shared" si="36"/>
        <v>0</v>
      </c>
      <c r="Y42" s="40"/>
      <c r="Z42" s="41">
        <f t="shared" si="37"/>
        <v>0</v>
      </c>
      <c r="AA42" s="40"/>
      <c r="AB42" s="41">
        <f t="shared" si="38"/>
        <v>0</v>
      </c>
      <c r="AC42" s="42" t="b">
        <f t="shared" si="39"/>
        <v>1</v>
      </c>
      <c r="AD42" s="42" t="b">
        <f t="shared" si="40"/>
        <v>1</v>
      </c>
    </row>
    <row r="43" spans="1:30" ht="13.5" customHeight="1" x14ac:dyDescent="0.3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ht="13.5" customHeight="1" thickBot="1" x14ac:dyDescent="0.45">
      <c r="A44" s="46"/>
      <c r="B44" s="47" t="s">
        <v>58</v>
      </c>
      <c r="C44" s="47"/>
      <c r="D44" s="47"/>
      <c r="E44" s="47"/>
      <c r="F44" s="47"/>
      <c r="G44" s="47"/>
      <c r="H44" s="47"/>
      <c r="I44" s="47"/>
      <c r="J44" s="47"/>
      <c r="K44" s="48">
        <f t="shared" ref="K44:W44" si="47">SUM(K36:K42)</f>
        <v>0</v>
      </c>
      <c r="L44" s="48">
        <f t="shared" si="47"/>
        <v>0</v>
      </c>
      <c r="M44" s="48">
        <f t="shared" si="47"/>
        <v>0</v>
      </c>
      <c r="N44" s="48">
        <f t="shared" si="47"/>
        <v>0</v>
      </c>
      <c r="O44" s="48">
        <f>SUM(O36:O42)</f>
        <v>0</v>
      </c>
      <c r="P44" s="48">
        <f t="shared" si="47"/>
        <v>0</v>
      </c>
      <c r="Q44" s="48">
        <f t="shared" si="47"/>
        <v>0</v>
      </c>
      <c r="R44" s="48">
        <f t="shared" si="47"/>
        <v>0</v>
      </c>
      <c r="S44" s="48">
        <f t="shared" si="47"/>
        <v>0</v>
      </c>
      <c r="T44" s="48">
        <f t="shared" si="47"/>
        <v>0</v>
      </c>
      <c r="U44" s="48">
        <f t="shared" si="47"/>
        <v>0</v>
      </c>
      <c r="V44" s="48">
        <f t="shared" si="47"/>
        <v>0</v>
      </c>
      <c r="W44" s="49">
        <f t="shared" si="47"/>
        <v>0</v>
      </c>
      <c r="X44" s="50">
        <f>W44/$Z$3</f>
        <v>0</v>
      </c>
      <c r="Y44" s="49">
        <f>SUM(Y36:Y42)</f>
        <v>0</v>
      </c>
      <c r="Z44" s="50">
        <f>Y44/$Z$3</f>
        <v>0</v>
      </c>
      <c r="AA44" s="49">
        <f>SUM(AA36:AA42)</f>
        <v>0</v>
      </c>
      <c r="AB44" s="50">
        <f>AA44/$Z$3</f>
        <v>0</v>
      </c>
      <c r="AC44" s="42" t="b">
        <f t="shared" ref="AC44" si="48">W44=(Y44+AA44)</f>
        <v>1</v>
      </c>
      <c r="AD44" s="42" t="b">
        <f t="shared" ref="AD44" si="49">X44=(Z44+AB44)</f>
        <v>1</v>
      </c>
    </row>
    <row r="45" spans="1:30" ht="13.5" customHeight="1" x14ac:dyDescent="0.3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ht="13.5" customHeight="1" thickBot="1" x14ac:dyDescent="0.45">
      <c r="A46" s="17"/>
      <c r="B46" s="52" t="s">
        <v>59</v>
      </c>
      <c r="C46" s="53"/>
      <c r="D46" s="53"/>
      <c r="E46" s="53"/>
      <c r="F46" s="53"/>
      <c r="G46" s="53"/>
      <c r="H46" s="53"/>
      <c r="I46" s="53"/>
      <c r="J46" s="53"/>
      <c r="K46" s="54">
        <f t="shared" ref="K46:W46" si="50">SUM(K44,K33)</f>
        <v>0</v>
      </c>
      <c r="L46" s="54">
        <f t="shared" si="50"/>
        <v>0</v>
      </c>
      <c r="M46" s="54">
        <f t="shared" si="50"/>
        <v>0</v>
      </c>
      <c r="N46" s="54">
        <f t="shared" si="50"/>
        <v>0</v>
      </c>
      <c r="O46" s="54">
        <f>SUM(O44,O33)</f>
        <v>0</v>
      </c>
      <c r="P46" s="54">
        <f t="shared" si="50"/>
        <v>0</v>
      </c>
      <c r="Q46" s="54">
        <f t="shared" si="50"/>
        <v>0</v>
      </c>
      <c r="R46" s="54">
        <f t="shared" si="50"/>
        <v>0</v>
      </c>
      <c r="S46" s="54">
        <f t="shared" si="50"/>
        <v>0</v>
      </c>
      <c r="T46" s="54">
        <f t="shared" si="50"/>
        <v>0</v>
      </c>
      <c r="U46" s="54">
        <f t="shared" si="50"/>
        <v>0</v>
      </c>
      <c r="V46" s="54">
        <f t="shared" si="50"/>
        <v>0</v>
      </c>
      <c r="W46" s="55">
        <f t="shared" si="50"/>
        <v>0</v>
      </c>
      <c r="X46" s="56">
        <f>W46/$Z$3</f>
        <v>0</v>
      </c>
      <c r="Y46" s="55">
        <f>SUM(Y44,Y33)</f>
        <v>0</v>
      </c>
      <c r="Z46" s="56">
        <f>Y46/$Z$3</f>
        <v>0</v>
      </c>
      <c r="AA46" s="55">
        <f>SUM(AA44,AA33)</f>
        <v>0</v>
      </c>
      <c r="AB46" s="56">
        <f>AA46/$Z$3</f>
        <v>0</v>
      </c>
      <c r="AC46" s="42" t="b">
        <f t="shared" ref="AC46" si="51">W46=(Y46+AA46)</f>
        <v>1</v>
      </c>
      <c r="AD46" s="42" t="b">
        <f t="shared" ref="AD46" si="52">X46=(Z46+AB46)</f>
        <v>1</v>
      </c>
    </row>
    <row r="47" spans="1:30" ht="13.5" customHeight="1" thickBot="1" x14ac:dyDescent="0.4">
      <c r="A47" s="17"/>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ht="13.5" customHeight="1" thickBot="1" x14ac:dyDescent="0.45">
      <c r="A48" s="29"/>
      <c r="B48" s="30" t="s">
        <v>60</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2"/>
      <c r="AD48" s="32"/>
    </row>
    <row r="49" spans="1:30" ht="13.5" customHeight="1" x14ac:dyDescent="0.35">
      <c r="A49" s="17"/>
      <c r="B49" s="17"/>
      <c r="C49" s="17"/>
      <c r="D49" s="17"/>
      <c r="E49" s="17"/>
      <c r="F49" s="17"/>
      <c r="G49" s="17"/>
      <c r="H49" s="28"/>
      <c r="I49" s="28"/>
      <c r="J49" s="17"/>
      <c r="K49" s="17"/>
      <c r="L49" s="17"/>
      <c r="M49" s="17"/>
      <c r="N49" s="17"/>
      <c r="O49" s="17"/>
      <c r="P49" s="17"/>
      <c r="Q49" s="17"/>
      <c r="R49" s="17"/>
      <c r="S49" s="17"/>
      <c r="T49" s="17"/>
      <c r="U49" s="17"/>
      <c r="V49" s="17"/>
      <c r="W49" s="17"/>
      <c r="X49" s="17"/>
      <c r="Y49" s="17"/>
      <c r="Z49" s="17"/>
      <c r="AA49" s="17"/>
      <c r="AB49" s="17"/>
      <c r="AC49" s="17"/>
      <c r="AD49" s="17"/>
    </row>
    <row r="50" spans="1:30" ht="13.5" customHeight="1" x14ac:dyDescent="0.4">
      <c r="A50" s="17"/>
      <c r="B50" s="17"/>
      <c r="C50" s="17" t="s">
        <v>61</v>
      </c>
      <c r="D50" s="17"/>
      <c r="E50" s="17"/>
      <c r="F50" s="17"/>
      <c r="G50" s="57"/>
      <c r="H50" s="58"/>
      <c r="I50" s="59"/>
      <c r="J50" s="60"/>
      <c r="K50" s="36">
        <f>$G$50*K33</f>
        <v>0</v>
      </c>
      <c r="L50" s="36">
        <f t="shared" ref="K50:V50" si="53">$G$50*L33</f>
        <v>0</v>
      </c>
      <c r="M50" s="36">
        <f t="shared" si="53"/>
        <v>0</v>
      </c>
      <c r="N50" s="36">
        <f t="shared" si="53"/>
        <v>0</v>
      </c>
      <c r="O50" s="36">
        <f t="shared" si="53"/>
        <v>0</v>
      </c>
      <c r="P50" s="36">
        <f t="shared" si="53"/>
        <v>0</v>
      </c>
      <c r="Q50" s="36">
        <f t="shared" si="53"/>
        <v>0</v>
      </c>
      <c r="R50" s="36">
        <f t="shared" si="53"/>
        <v>0</v>
      </c>
      <c r="S50" s="36">
        <f t="shared" si="53"/>
        <v>0</v>
      </c>
      <c r="T50" s="36">
        <f t="shared" si="53"/>
        <v>0</v>
      </c>
      <c r="U50" s="36">
        <f t="shared" si="53"/>
        <v>0</v>
      </c>
      <c r="V50" s="36">
        <f t="shared" si="53"/>
        <v>0</v>
      </c>
      <c r="W50" s="40">
        <f t="shared" ref="W50:W65" si="54">SUM(K50:V50)</f>
        <v>0</v>
      </c>
      <c r="X50" s="41">
        <f t="shared" ref="X50:X65" si="55">W50/$Z$3</f>
        <v>0</v>
      </c>
      <c r="Y50" s="40"/>
      <c r="Z50" s="41">
        <f t="shared" ref="Z50:Z65" si="56">Y50/$Z$3</f>
        <v>0</v>
      </c>
      <c r="AA50" s="40"/>
      <c r="AB50" s="41">
        <f t="shared" ref="AB50:AB65" si="57">AA50/$Z$3</f>
        <v>0</v>
      </c>
      <c r="AC50" s="42" t="b">
        <f t="shared" ref="AC50:AC65" si="58">W50=(Y50+AA50)</f>
        <v>1</v>
      </c>
      <c r="AD50" s="42" t="b">
        <f t="shared" ref="AD50:AD65" si="59">X50=(Z50+AB50)</f>
        <v>1</v>
      </c>
    </row>
    <row r="51" spans="1:30" ht="13.5" customHeight="1" x14ac:dyDescent="0.4">
      <c r="A51" s="17"/>
      <c r="B51" s="17"/>
      <c r="C51" s="17" t="s">
        <v>62</v>
      </c>
      <c r="D51" s="17"/>
      <c r="E51" s="17"/>
      <c r="F51" s="17"/>
      <c r="G51" s="57"/>
      <c r="H51" s="58"/>
      <c r="I51" s="59"/>
      <c r="J51" s="60"/>
      <c r="K51" s="36">
        <f t="shared" ref="K51:V51" si="60">$G$51*K33</f>
        <v>0</v>
      </c>
      <c r="L51" s="36">
        <f t="shared" si="60"/>
        <v>0</v>
      </c>
      <c r="M51" s="36">
        <f t="shared" si="60"/>
        <v>0</v>
      </c>
      <c r="N51" s="36">
        <f t="shared" si="60"/>
        <v>0</v>
      </c>
      <c r="O51" s="36">
        <f t="shared" si="60"/>
        <v>0</v>
      </c>
      <c r="P51" s="36">
        <f t="shared" si="60"/>
        <v>0</v>
      </c>
      <c r="Q51" s="36">
        <f t="shared" si="60"/>
        <v>0</v>
      </c>
      <c r="R51" s="36">
        <f t="shared" si="60"/>
        <v>0</v>
      </c>
      <c r="S51" s="36">
        <f t="shared" si="60"/>
        <v>0</v>
      </c>
      <c r="T51" s="36">
        <f t="shared" si="60"/>
        <v>0</v>
      </c>
      <c r="U51" s="36">
        <f t="shared" si="60"/>
        <v>0</v>
      </c>
      <c r="V51" s="36">
        <f t="shared" si="60"/>
        <v>0</v>
      </c>
      <c r="W51" s="40">
        <f t="shared" si="54"/>
        <v>0</v>
      </c>
      <c r="X51" s="41">
        <f t="shared" si="55"/>
        <v>0</v>
      </c>
      <c r="Y51" s="40"/>
      <c r="Z51" s="41">
        <f t="shared" si="56"/>
        <v>0</v>
      </c>
      <c r="AA51" s="40"/>
      <c r="AB51" s="41">
        <f t="shared" si="57"/>
        <v>0</v>
      </c>
      <c r="AC51" s="42" t="b">
        <f t="shared" si="58"/>
        <v>1</v>
      </c>
      <c r="AD51" s="42" t="b">
        <f t="shared" si="59"/>
        <v>1</v>
      </c>
    </row>
    <row r="52" spans="1:30" ht="13.5" customHeight="1" x14ac:dyDescent="0.4">
      <c r="A52" s="17"/>
      <c r="B52" s="17"/>
      <c r="C52" s="17" t="s">
        <v>63</v>
      </c>
      <c r="D52" s="17"/>
      <c r="E52" s="17"/>
      <c r="F52" s="17"/>
      <c r="G52" s="57"/>
      <c r="H52" s="58"/>
      <c r="I52" s="59"/>
      <c r="J52" s="60"/>
      <c r="K52" s="36">
        <f t="shared" ref="K52:V52" si="61">$G$52*K44</f>
        <v>0</v>
      </c>
      <c r="L52" s="36">
        <f t="shared" si="61"/>
        <v>0</v>
      </c>
      <c r="M52" s="36">
        <f t="shared" si="61"/>
        <v>0</v>
      </c>
      <c r="N52" s="36">
        <f t="shared" si="61"/>
        <v>0</v>
      </c>
      <c r="O52" s="36">
        <f t="shared" si="61"/>
        <v>0</v>
      </c>
      <c r="P52" s="36">
        <f t="shared" si="61"/>
        <v>0</v>
      </c>
      <c r="Q52" s="36">
        <f t="shared" si="61"/>
        <v>0</v>
      </c>
      <c r="R52" s="36">
        <f t="shared" si="61"/>
        <v>0</v>
      </c>
      <c r="S52" s="36">
        <f t="shared" si="61"/>
        <v>0</v>
      </c>
      <c r="T52" s="36">
        <f t="shared" si="61"/>
        <v>0</v>
      </c>
      <c r="U52" s="36">
        <f t="shared" si="61"/>
        <v>0</v>
      </c>
      <c r="V52" s="36">
        <f t="shared" si="61"/>
        <v>0</v>
      </c>
      <c r="W52" s="40">
        <f t="shared" si="54"/>
        <v>0</v>
      </c>
      <c r="X52" s="41">
        <f t="shared" si="55"/>
        <v>0</v>
      </c>
      <c r="Y52" s="40"/>
      <c r="Z52" s="41">
        <f t="shared" si="56"/>
        <v>0</v>
      </c>
      <c r="AA52" s="40"/>
      <c r="AB52" s="41">
        <f t="shared" si="57"/>
        <v>0</v>
      </c>
      <c r="AC52" s="42" t="b">
        <f t="shared" si="58"/>
        <v>1</v>
      </c>
      <c r="AD52" s="42" t="b">
        <f t="shared" si="59"/>
        <v>1</v>
      </c>
    </row>
    <row r="53" spans="1:30" ht="13.5" customHeight="1" x14ac:dyDescent="0.4">
      <c r="A53" s="17"/>
      <c r="B53" s="17"/>
      <c r="C53" s="17" t="s">
        <v>64</v>
      </c>
      <c r="D53" s="17"/>
      <c r="E53" s="17"/>
      <c r="F53" s="17"/>
      <c r="G53" s="37"/>
      <c r="H53" s="61"/>
      <c r="I53" s="51"/>
      <c r="J53" s="39">
        <f t="shared" ref="J53:J64" si="62">G53*H53*I53</f>
        <v>0</v>
      </c>
      <c r="K53" s="36">
        <f t="shared" ref="K53:V53" si="63">$J53</f>
        <v>0</v>
      </c>
      <c r="L53" s="36">
        <f t="shared" si="63"/>
        <v>0</v>
      </c>
      <c r="M53" s="36">
        <f t="shared" si="63"/>
        <v>0</v>
      </c>
      <c r="N53" s="36">
        <f t="shared" si="63"/>
        <v>0</v>
      </c>
      <c r="O53" s="36">
        <f t="shared" si="63"/>
        <v>0</v>
      </c>
      <c r="P53" s="36">
        <f t="shared" si="63"/>
        <v>0</v>
      </c>
      <c r="Q53" s="36">
        <f t="shared" si="63"/>
        <v>0</v>
      </c>
      <c r="R53" s="36">
        <f t="shared" si="63"/>
        <v>0</v>
      </c>
      <c r="S53" s="36">
        <f t="shared" si="63"/>
        <v>0</v>
      </c>
      <c r="T53" s="36">
        <f t="shared" si="63"/>
        <v>0</v>
      </c>
      <c r="U53" s="36">
        <f t="shared" si="63"/>
        <v>0</v>
      </c>
      <c r="V53" s="36">
        <f t="shared" si="63"/>
        <v>0</v>
      </c>
      <c r="W53" s="40">
        <f t="shared" si="54"/>
        <v>0</v>
      </c>
      <c r="X53" s="41">
        <f t="shared" si="55"/>
        <v>0</v>
      </c>
      <c r="Y53" s="40"/>
      <c r="Z53" s="41">
        <f t="shared" si="56"/>
        <v>0</v>
      </c>
      <c r="AA53" s="40"/>
      <c r="AB53" s="41">
        <f t="shared" si="57"/>
        <v>0</v>
      </c>
      <c r="AC53" s="42" t="b">
        <f t="shared" si="58"/>
        <v>1</v>
      </c>
      <c r="AD53" s="42" t="b">
        <f t="shared" si="59"/>
        <v>1</v>
      </c>
    </row>
    <row r="54" spans="1:30" ht="13.5" customHeight="1" x14ac:dyDescent="0.4">
      <c r="A54" s="17"/>
      <c r="B54" s="17"/>
      <c r="C54" s="17" t="s">
        <v>65</v>
      </c>
      <c r="D54" s="17"/>
      <c r="E54" s="17"/>
      <c r="F54" s="17"/>
      <c r="G54" s="37"/>
      <c r="H54" s="38"/>
      <c r="I54" s="51"/>
      <c r="J54" s="39">
        <f t="shared" si="62"/>
        <v>0</v>
      </c>
      <c r="K54" s="36">
        <f t="shared" ref="K54:V54" si="64">$J54</f>
        <v>0</v>
      </c>
      <c r="L54" s="36">
        <f t="shared" si="64"/>
        <v>0</v>
      </c>
      <c r="M54" s="36">
        <f t="shared" si="64"/>
        <v>0</v>
      </c>
      <c r="N54" s="36">
        <f t="shared" si="64"/>
        <v>0</v>
      </c>
      <c r="O54" s="36">
        <f t="shared" si="64"/>
        <v>0</v>
      </c>
      <c r="P54" s="36">
        <f t="shared" si="64"/>
        <v>0</v>
      </c>
      <c r="Q54" s="36">
        <f t="shared" si="64"/>
        <v>0</v>
      </c>
      <c r="R54" s="36">
        <f t="shared" si="64"/>
        <v>0</v>
      </c>
      <c r="S54" s="36">
        <f t="shared" si="64"/>
        <v>0</v>
      </c>
      <c r="T54" s="36">
        <f t="shared" si="64"/>
        <v>0</v>
      </c>
      <c r="U54" s="36">
        <f t="shared" si="64"/>
        <v>0</v>
      </c>
      <c r="V54" s="36">
        <f t="shared" si="64"/>
        <v>0</v>
      </c>
      <c r="W54" s="40">
        <f t="shared" si="54"/>
        <v>0</v>
      </c>
      <c r="X54" s="41">
        <f t="shared" si="55"/>
        <v>0</v>
      </c>
      <c r="Y54" s="40"/>
      <c r="Z54" s="41">
        <f t="shared" si="56"/>
        <v>0</v>
      </c>
      <c r="AA54" s="40"/>
      <c r="AB54" s="41">
        <f t="shared" si="57"/>
        <v>0</v>
      </c>
      <c r="AC54" s="42" t="b">
        <f t="shared" si="58"/>
        <v>1</v>
      </c>
      <c r="AD54" s="42" t="b">
        <f t="shared" si="59"/>
        <v>1</v>
      </c>
    </row>
    <row r="55" spans="1:30" ht="13.5" customHeight="1" x14ac:dyDescent="0.4">
      <c r="A55" s="17"/>
      <c r="B55" s="17"/>
      <c r="C55" s="17" t="s">
        <v>66</v>
      </c>
      <c r="D55" s="17"/>
      <c r="E55" s="17"/>
      <c r="F55" s="17"/>
      <c r="G55" s="37"/>
      <c r="H55" s="38"/>
      <c r="I55" s="51"/>
      <c r="J55" s="39">
        <f t="shared" si="62"/>
        <v>0</v>
      </c>
      <c r="K55" s="36">
        <f t="shared" ref="K55:V55" si="65">$J55</f>
        <v>0</v>
      </c>
      <c r="L55" s="36">
        <f t="shared" si="65"/>
        <v>0</v>
      </c>
      <c r="M55" s="36">
        <f t="shared" si="65"/>
        <v>0</v>
      </c>
      <c r="N55" s="36">
        <f t="shared" si="65"/>
        <v>0</v>
      </c>
      <c r="O55" s="36">
        <f t="shared" si="65"/>
        <v>0</v>
      </c>
      <c r="P55" s="36">
        <f t="shared" si="65"/>
        <v>0</v>
      </c>
      <c r="Q55" s="36">
        <f t="shared" si="65"/>
        <v>0</v>
      </c>
      <c r="R55" s="36">
        <f t="shared" si="65"/>
        <v>0</v>
      </c>
      <c r="S55" s="36">
        <f t="shared" si="65"/>
        <v>0</v>
      </c>
      <c r="T55" s="36">
        <f t="shared" si="65"/>
        <v>0</v>
      </c>
      <c r="U55" s="36">
        <f t="shared" si="65"/>
        <v>0</v>
      </c>
      <c r="V55" s="36">
        <f t="shared" si="65"/>
        <v>0</v>
      </c>
      <c r="W55" s="40">
        <f t="shared" si="54"/>
        <v>0</v>
      </c>
      <c r="X55" s="41">
        <f t="shared" si="55"/>
        <v>0</v>
      </c>
      <c r="Y55" s="40"/>
      <c r="Z55" s="41">
        <f t="shared" si="56"/>
        <v>0</v>
      </c>
      <c r="AA55" s="40"/>
      <c r="AB55" s="41">
        <f t="shared" si="57"/>
        <v>0</v>
      </c>
      <c r="AC55" s="42" t="b">
        <f t="shared" si="58"/>
        <v>1</v>
      </c>
      <c r="AD55" s="42" t="b">
        <f t="shared" si="59"/>
        <v>1</v>
      </c>
    </row>
    <row r="56" spans="1:30" ht="13.5" customHeight="1" x14ac:dyDescent="0.4">
      <c r="A56" s="17"/>
      <c r="B56" s="17"/>
      <c r="C56" s="17" t="s">
        <v>67</v>
      </c>
      <c r="D56" s="17"/>
      <c r="E56" s="17"/>
      <c r="F56" s="17"/>
      <c r="G56" s="37"/>
      <c r="H56" s="38"/>
      <c r="I56" s="51"/>
      <c r="J56" s="39">
        <f t="shared" si="62"/>
        <v>0</v>
      </c>
      <c r="K56" s="36">
        <f t="shared" ref="K56:V56" si="66">$J56</f>
        <v>0</v>
      </c>
      <c r="L56" s="36">
        <f t="shared" si="66"/>
        <v>0</v>
      </c>
      <c r="M56" s="36">
        <f t="shared" si="66"/>
        <v>0</v>
      </c>
      <c r="N56" s="36">
        <f t="shared" si="66"/>
        <v>0</v>
      </c>
      <c r="O56" s="36">
        <f t="shared" si="66"/>
        <v>0</v>
      </c>
      <c r="P56" s="36">
        <f t="shared" si="66"/>
        <v>0</v>
      </c>
      <c r="Q56" s="36">
        <f t="shared" si="66"/>
        <v>0</v>
      </c>
      <c r="R56" s="36">
        <f t="shared" si="66"/>
        <v>0</v>
      </c>
      <c r="S56" s="36">
        <f t="shared" si="66"/>
        <v>0</v>
      </c>
      <c r="T56" s="36">
        <f t="shared" si="66"/>
        <v>0</v>
      </c>
      <c r="U56" s="36">
        <f t="shared" si="66"/>
        <v>0</v>
      </c>
      <c r="V56" s="36">
        <f t="shared" si="66"/>
        <v>0</v>
      </c>
      <c r="W56" s="40">
        <f t="shared" si="54"/>
        <v>0</v>
      </c>
      <c r="X56" s="41">
        <f t="shared" si="55"/>
        <v>0</v>
      </c>
      <c r="Y56" s="40"/>
      <c r="Z56" s="41">
        <f t="shared" si="56"/>
        <v>0</v>
      </c>
      <c r="AA56" s="40"/>
      <c r="AB56" s="41">
        <f t="shared" si="57"/>
        <v>0</v>
      </c>
      <c r="AC56" s="42" t="b">
        <f t="shared" si="58"/>
        <v>1</v>
      </c>
      <c r="AD56" s="42" t="b">
        <f t="shared" si="59"/>
        <v>1</v>
      </c>
    </row>
    <row r="57" spans="1:30" ht="13.5" customHeight="1" x14ac:dyDescent="0.4">
      <c r="A57" s="17"/>
      <c r="B57" s="17"/>
      <c r="C57" s="17" t="s">
        <v>68</v>
      </c>
      <c r="D57" s="17"/>
      <c r="E57" s="17"/>
      <c r="F57" s="17"/>
      <c r="G57" s="37"/>
      <c r="H57" s="38"/>
      <c r="I57" s="51"/>
      <c r="J57" s="39">
        <f t="shared" si="62"/>
        <v>0</v>
      </c>
      <c r="K57" s="36">
        <f t="shared" ref="K57:V57" si="67">$J57</f>
        <v>0</v>
      </c>
      <c r="L57" s="36">
        <f t="shared" si="67"/>
        <v>0</v>
      </c>
      <c r="M57" s="36">
        <f t="shared" si="67"/>
        <v>0</v>
      </c>
      <c r="N57" s="36">
        <f t="shared" si="67"/>
        <v>0</v>
      </c>
      <c r="O57" s="36">
        <f t="shared" si="67"/>
        <v>0</v>
      </c>
      <c r="P57" s="36">
        <f t="shared" si="67"/>
        <v>0</v>
      </c>
      <c r="Q57" s="36">
        <f t="shared" si="67"/>
        <v>0</v>
      </c>
      <c r="R57" s="36">
        <f t="shared" si="67"/>
        <v>0</v>
      </c>
      <c r="S57" s="36">
        <f t="shared" si="67"/>
        <v>0</v>
      </c>
      <c r="T57" s="36">
        <f t="shared" si="67"/>
        <v>0</v>
      </c>
      <c r="U57" s="36">
        <f t="shared" si="67"/>
        <v>0</v>
      </c>
      <c r="V57" s="36">
        <f t="shared" si="67"/>
        <v>0</v>
      </c>
      <c r="W57" s="40">
        <f t="shared" si="54"/>
        <v>0</v>
      </c>
      <c r="X57" s="41">
        <f t="shared" si="55"/>
        <v>0</v>
      </c>
      <c r="Y57" s="40"/>
      <c r="Z57" s="41">
        <f t="shared" si="56"/>
        <v>0</v>
      </c>
      <c r="AA57" s="40"/>
      <c r="AB57" s="41">
        <f t="shared" si="57"/>
        <v>0</v>
      </c>
      <c r="AC57" s="42" t="b">
        <f t="shared" si="58"/>
        <v>1</v>
      </c>
      <c r="AD57" s="42" t="b">
        <f t="shared" si="59"/>
        <v>1</v>
      </c>
    </row>
    <row r="58" spans="1:30" ht="13.5" customHeight="1" x14ac:dyDescent="0.4">
      <c r="A58" s="17"/>
      <c r="B58" s="17"/>
      <c r="C58" s="17" t="s">
        <v>69</v>
      </c>
      <c r="D58" s="17"/>
      <c r="E58" s="17"/>
      <c r="F58" s="17"/>
      <c r="G58" s="37"/>
      <c r="H58" s="38"/>
      <c r="I58" s="51"/>
      <c r="J58" s="39">
        <f t="shared" si="62"/>
        <v>0</v>
      </c>
      <c r="K58" s="36">
        <f t="shared" ref="K58:V58" si="68">$J58</f>
        <v>0</v>
      </c>
      <c r="L58" s="36">
        <f t="shared" si="68"/>
        <v>0</v>
      </c>
      <c r="M58" s="36">
        <f t="shared" si="68"/>
        <v>0</v>
      </c>
      <c r="N58" s="36">
        <f t="shared" si="68"/>
        <v>0</v>
      </c>
      <c r="O58" s="36">
        <f t="shared" si="68"/>
        <v>0</v>
      </c>
      <c r="P58" s="36">
        <f t="shared" si="68"/>
        <v>0</v>
      </c>
      <c r="Q58" s="36">
        <f t="shared" si="68"/>
        <v>0</v>
      </c>
      <c r="R58" s="36">
        <f t="shared" si="68"/>
        <v>0</v>
      </c>
      <c r="S58" s="36">
        <f t="shared" si="68"/>
        <v>0</v>
      </c>
      <c r="T58" s="36">
        <f t="shared" si="68"/>
        <v>0</v>
      </c>
      <c r="U58" s="36">
        <f t="shared" si="68"/>
        <v>0</v>
      </c>
      <c r="V58" s="36">
        <f t="shared" si="68"/>
        <v>0</v>
      </c>
      <c r="W58" s="40">
        <f t="shared" si="54"/>
        <v>0</v>
      </c>
      <c r="X58" s="41">
        <f t="shared" si="55"/>
        <v>0</v>
      </c>
      <c r="Y58" s="40"/>
      <c r="Z58" s="41">
        <f t="shared" si="56"/>
        <v>0</v>
      </c>
      <c r="AA58" s="40"/>
      <c r="AB58" s="41">
        <f t="shared" si="57"/>
        <v>0</v>
      </c>
      <c r="AC58" s="42" t="b">
        <f t="shared" si="58"/>
        <v>1</v>
      </c>
      <c r="AD58" s="42" t="b">
        <f t="shared" si="59"/>
        <v>1</v>
      </c>
    </row>
    <row r="59" spans="1:30" ht="13.5" customHeight="1" x14ac:dyDescent="0.4">
      <c r="A59" s="17"/>
      <c r="B59" s="17"/>
      <c r="C59" s="17" t="s">
        <v>70</v>
      </c>
      <c r="D59" s="17"/>
      <c r="E59" s="17"/>
      <c r="F59" s="17"/>
      <c r="G59" s="37"/>
      <c r="H59" s="38"/>
      <c r="I59" s="51"/>
      <c r="J59" s="39">
        <f t="shared" si="62"/>
        <v>0</v>
      </c>
      <c r="K59" s="36">
        <f t="shared" ref="K59:V59" si="69">$J59</f>
        <v>0</v>
      </c>
      <c r="L59" s="36">
        <f t="shared" si="69"/>
        <v>0</v>
      </c>
      <c r="M59" s="36">
        <f t="shared" si="69"/>
        <v>0</v>
      </c>
      <c r="N59" s="36">
        <f t="shared" si="69"/>
        <v>0</v>
      </c>
      <c r="O59" s="36">
        <f t="shared" si="69"/>
        <v>0</v>
      </c>
      <c r="P59" s="36">
        <f t="shared" si="69"/>
        <v>0</v>
      </c>
      <c r="Q59" s="36">
        <f t="shared" si="69"/>
        <v>0</v>
      </c>
      <c r="R59" s="36">
        <f t="shared" si="69"/>
        <v>0</v>
      </c>
      <c r="S59" s="36">
        <f t="shared" si="69"/>
        <v>0</v>
      </c>
      <c r="T59" s="36">
        <f t="shared" si="69"/>
        <v>0</v>
      </c>
      <c r="U59" s="36">
        <f t="shared" si="69"/>
        <v>0</v>
      </c>
      <c r="V59" s="36">
        <f t="shared" si="69"/>
        <v>0</v>
      </c>
      <c r="W59" s="40">
        <f t="shared" si="54"/>
        <v>0</v>
      </c>
      <c r="X59" s="41">
        <f t="shared" si="55"/>
        <v>0</v>
      </c>
      <c r="Y59" s="40"/>
      <c r="Z59" s="41">
        <f t="shared" si="56"/>
        <v>0</v>
      </c>
      <c r="AA59" s="40"/>
      <c r="AB59" s="41">
        <f t="shared" si="57"/>
        <v>0</v>
      </c>
      <c r="AC59" s="42" t="b">
        <f t="shared" si="58"/>
        <v>1</v>
      </c>
      <c r="AD59" s="42" t="b">
        <f t="shared" si="59"/>
        <v>1</v>
      </c>
    </row>
    <row r="60" spans="1:30" ht="13.5" customHeight="1" x14ac:dyDescent="0.4">
      <c r="A60" s="17"/>
      <c r="B60" s="17"/>
      <c r="C60" s="17" t="s">
        <v>71</v>
      </c>
      <c r="D60" s="17"/>
      <c r="E60" s="17"/>
      <c r="F60" s="17"/>
      <c r="G60" s="37"/>
      <c r="H60" s="38"/>
      <c r="I60" s="51"/>
      <c r="J60" s="39">
        <f t="shared" si="62"/>
        <v>0</v>
      </c>
      <c r="K60" s="36">
        <f t="shared" ref="K60:V60" si="70">$J60</f>
        <v>0</v>
      </c>
      <c r="L60" s="36">
        <f t="shared" si="70"/>
        <v>0</v>
      </c>
      <c r="M60" s="36">
        <f t="shared" si="70"/>
        <v>0</v>
      </c>
      <c r="N60" s="36">
        <f t="shared" si="70"/>
        <v>0</v>
      </c>
      <c r="O60" s="36">
        <f t="shared" si="70"/>
        <v>0</v>
      </c>
      <c r="P60" s="36">
        <f t="shared" si="70"/>
        <v>0</v>
      </c>
      <c r="Q60" s="36">
        <f t="shared" si="70"/>
        <v>0</v>
      </c>
      <c r="R60" s="36">
        <f t="shared" si="70"/>
        <v>0</v>
      </c>
      <c r="S60" s="36">
        <f t="shared" si="70"/>
        <v>0</v>
      </c>
      <c r="T60" s="36">
        <f t="shared" si="70"/>
        <v>0</v>
      </c>
      <c r="U60" s="36">
        <f t="shared" si="70"/>
        <v>0</v>
      </c>
      <c r="V60" s="36">
        <f t="shared" si="70"/>
        <v>0</v>
      </c>
      <c r="W60" s="40">
        <f t="shared" si="54"/>
        <v>0</v>
      </c>
      <c r="X60" s="41">
        <f t="shared" si="55"/>
        <v>0</v>
      </c>
      <c r="Y60" s="40"/>
      <c r="Z60" s="41">
        <f t="shared" si="56"/>
        <v>0</v>
      </c>
      <c r="AA60" s="40"/>
      <c r="AB60" s="41">
        <f t="shared" si="57"/>
        <v>0</v>
      </c>
      <c r="AC60" s="42" t="b">
        <f t="shared" si="58"/>
        <v>1</v>
      </c>
      <c r="AD60" s="42" t="b">
        <f t="shared" si="59"/>
        <v>1</v>
      </c>
    </row>
    <row r="61" spans="1:30" ht="13.5" customHeight="1" x14ac:dyDescent="0.4">
      <c r="A61" s="17"/>
      <c r="B61" s="17"/>
      <c r="C61" s="17" t="s">
        <v>72</v>
      </c>
      <c r="D61" s="17"/>
      <c r="E61" s="17"/>
      <c r="F61" s="17"/>
      <c r="G61" s="37"/>
      <c r="H61" s="38"/>
      <c r="I61" s="51"/>
      <c r="J61" s="39">
        <f t="shared" si="62"/>
        <v>0</v>
      </c>
      <c r="K61" s="36">
        <f t="shared" ref="K61:V61" si="71">$J61</f>
        <v>0</v>
      </c>
      <c r="L61" s="36">
        <f t="shared" si="71"/>
        <v>0</v>
      </c>
      <c r="M61" s="36">
        <f t="shared" si="71"/>
        <v>0</v>
      </c>
      <c r="N61" s="36">
        <f t="shared" si="71"/>
        <v>0</v>
      </c>
      <c r="O61" s="36">
        <f t="shared" si="71"/>
        <v>0</v>
      </c>
      <c r="P61" s="36">
        <f t="shared" si="71"/>
        <v>0</v>
      </c>
      <c r="Q61" s="36">
        <f t="shared" si="71"/>
        <v>0</v>
      </c>
      <c r="R61" s="36">
        <f t="shared" si="71"/>
        <v>0</v>
      </c>
      <c r="S61" s="36">
        <f t="shared" si="71"/>
        <v>0</v>
      </c>
      <c r="T61" s="36">
        <f t="shared" si="71"/>
        <v>0</v>
      </c>
      <c r="U61" s="36">
        <f t="shared" si="71"/>
        <v>0</v>
      </c>
      <c r="V61" s="36">
        <f t="shared" si="71"/>
        <v>0</v>
      </c>
      <c r="W61" s="40">
        <f t="shared" si="54"/>
        <v>0</v>
      </c>
      <c r="X61" s="41">
        <f t="shared" si="55"/>
        <v>0</v>
      </c>
      <c r="Y61" s="40"/>
      <c r="Z61" s="41">
        <f t="shared" si="56"/>
        <v>0</v>
      </c>
      <c r="AA61" s="40"/>
      <c r="AB61" s="41">
        <f t="shared" si="57"/>
        <v>0</v>
      </c>
      <c r="AC61" s="42" t="b">
        <f t="shared" si="58"/>
        <v>1</v>
      </c>
      <c r="AD61" s="42" t="b">
        <f t="shared" si="59"/>
        <v>1</v>
      </c>
    </row>
    <row r="62" spans="1:30" ht="13.5" customHeight="1" x14ac:dyDescent="0.4">
      <c r="A62" s="17"/>
      <c r="B62" s="17"/>
      <c r="C62" s="17" t="s">
        <v>73</v>
      </c>
      <c r="D62" s="17"/>
      <c r="E62" s="17"/>
      <c r="F62" s="17"/>
      <c r="G62" s="37"/>
      <c r="H62" s="38"/>
      <c r="I62" s="51"/>
      <c r="J62" s="39">
        <f t="shared" si="62"/>
        <v>0</v>
      </c>
      <c r="K62" s="36">
        <f t="shared" ref="K62:V62" si="72">$J62</f>
        <v>0</v>
      </c>
      <c r="L62" s="36">
        <f t="shared" si="72"/>
        <v>0</v>
      </c>
      <c r="M62" s="36">
        <f t="shared" si="72"/>
        <v>0</v>
      </c>
      <c r="N62" s="36">
        <f t="shared" si="72"/>
        <v>0</v>
      </c>
      <c r="O62" s="36">
        <f t="shared" si="72"/>
        <v>0</v>
      </c>
      <c r="P62" s="36">
        <f t="shared" si="72"/>
        <v>0</v>
      </c>
      <c r="Q62" s="36">
        <f t="shared" si="72"/>
        <v>0</v>
      </c>
      <c r="R62" s="36">
        <f t="shared" si="72"/>
        <v>0</v>
      </c>
      <c r="S62" s="36">
        <f t="shared" si="72"/>
        <v>0</v>
      </c>
      <c r="T62" s="36">
        <f t="shared" si="72"/>
        <v>0</v>
      </c>
      <c r="U62" s="36">
        <f t="shared" si="72"/>
        <v>0</v>
      </c>
      <c r="V62" s="36">
        <f t="shared" si="72"/>
        <v>0</v>
      </c>
      <c r="W62" s="40">
        <f t="shared" si="54"/>
        <v>0</v>
      </c>
      <c r="X62" s="41">
        <f t="shared" si="55"/>
        <v>0</v>
      </c>
      <c r="Y62" s="40"/>
      <c r="Z62" s="41">
        <f t="shared" si="56"/>
        <v>0</v>
      </c>
      <c r="AA62" s="40"/>
      <c r="AB62" s="41">
        <f t="shared" si="57"/>
        <v>0</v>
      </c>
      <c r="AC62" s="42" t="b">
        <f t="shared" si="58"/>
        <v>1</v>
      </c>
      <c r="AD62" s="42" t="b">
        <f t="shared" si="59"/>
        <v>1</v>
      </c>
    </row>
    <row r="63" spans="1:30" ht="13.5" customHeight="1" x14ac:dyDescent="0.4">
      <c r="A63" s="17"/>
      <c r="B63" s="17"/>
      <c r="C63" s="17" t="s">
        <v>74</v>
      </c>
      <c r="D63" s="17"/>
      <c r="E63" s="17"/>
      <c r="F63" s="17"/>
      <c r="G63" s="37"/>
      <c r="H63" s="38"/>
      <c r="I63" s="51"/>
      <c r="J63" s="39">
        <f t="shared" si="62"/>
        <v>0</v>
      </c>
      <c r="K63" s="36">
        <f t="shared" ref="K63:V63" si="73">$J63</f>
        <v>0</v>
      </c>
      <c r="L63" s="36">
        <f t="shared" si="73"/>
        <v>0</v>
      </c>
      <c r="M63" s="36">
        <f t="shared" si="73"/>
        <v>0</v>
      </c>
      <c r="N63" s="36">
        <f t="shared" si="73"/>
        <v>0</v>
      </c>
      <c r="O63" s="36">
        <f t="shared" si="73"/>
        <v>0</v>
      </c>
      <c r="P63" s="36">
        <f t="shared" si="73"/>
        <v>0</v>
      </c>
      <c r="Q63" s="36">
        <f t="shared" si="73"/>
        <v>0</v>
      </c>
      <c r="R63" s="36">
        <f t="shared" si="73"/>
        <v>0</v>
      </c>
      <c r="S63" s="36">
        <f t="shared" si="73"/>
        <v>0</v>
      </c>
      <c r="T63" s="36">
        <f t="shared" si="73"/>
        <v>0</v>
      </c>
      <c r="U63" s="36">
        <f t="shared" si="73"/>
        <v>0</v>
      </c>
      <c r="V63" s="36">
        <f t="shared" si="73"/>
        <v>0</v>
      </c>
      <c r="W63" s="40">
        <f t="shared" si="54"/>
        <v>0</v>
      </c>
      <c r="X63" s="41">
        <f t="shared" si="55"/>
        <v>0</v>
      </c>
      <c r="Y63" s="40"/>
      <c r="Z63" s="41">
        <f t="shared" si="56"/>
        <v>0</v>
      </c>
      <c r="AA63" s="40"/>
      <c r="AB63" s="41">
        <f t="shared" si="57"/>
        <v>0</v>
      </c>
      <c r="AC63" s="42" t="b">
        <f t="shared" si="58"/>
        <v>1</v>
      </c>
      <c r="AD63" s="42" t="b">
        <f t="shared" si="59"/>
        <v>1</v>
      </c>
    </row>
    <row r="64" spans="1:30" ht="13.5" customHeight="1" x14ac:dyDescent="0.4">
      <c r="A64" s="17"/>
      <c r="B64" s="17"/>
      <c r="C64" s="17" t="s">
        <v>75</v>
      </c>
      <c r="D64" s="17"/>
      <c r="E64" s="17"/>
      <c r="F64" s="17"/>
      <c r="G64" s="37"/>
      <c r="H64" s="38"/>
      <c r="I64" s="51"/>
      <c r="J64" s="39">
        <f t="shared" si="62"/>
        <v>0</v>
      </c>
      <c r="K64" s="36">
        <f t="shared" ref="K64:V64" si="74">$J64</f>
        <v>0</v>
      </c>
      <c r="L64" s="36">
        <f t="shared" si="74"/>
        <v>0</v>
      </c>
      <c r="M64" s="36">
        <f t="shared" si="74"/>
        <v>0</v>
      </c>
      <c r="N64" s="36">
        <f t="shared" si="74"/>
        <v>0</v>
      </c>
      <c r="O64" s="36">
        <f t="shared" si="74"/>
        <v>0</v>
      </c>
      <c r="P64" s="36">
        <f t="shared" si="74"/>
        <v>0</v>
      </c>
      <c r="Q64" s="36">
        <f t="shared" si="74"/>
        <v>0</v>
      </c>
      <c r="R64" s="36">
        <f t="shared" si="74"/>
        <v>0</v>
      </c>
      <c r="S64" s="36">
        <f t="shared" si="74"/>
        <v>0</v>
      </c>
      <c r="T64" s="36">
        <f t="shared" si="74"/>
        <v>0</v>
      </c>
      <c r="U64" s="36">
        <f t="shared" si="74"/>
        <v>0</v>
      </c>
      <c r="V64" s="36">
        <f t="shared" si="74"/>
        <v>0</v>
      </c>
      <c r="W64" s="40">
        <f t="shared" si="54"/>
        <v>0</v>
      </c>
      <c r="X64" s="41">
        <f t="shared" si="55"/>
        <v>0</v>
      </c>
      <c r="Y64" s="40"/>
      <c r="Z64" s="41">
        <f t="shared" si="56"/>
        <v>0</v>
      </c>
      <c r="AA64" s="40"/>
      <c r="AB64" s="41">
        <f t="shared" si="57"/>
        <v>0</v>
      </c>
      <c r="AC64" s="42" t="b">
        <f t="shared" si="58"/>
        <v>1</v>
      </c>
      <c r="AD64" s="42" t="b">
        <f t="shared" si="59"/>
        <v>1</v>
      </c>
    </row>
    <row r="65" spans="1:30" ht="13.5" customHeight="1" x14ac:dyDescent="0.4">
      <c r="A65" s="17"/>
      <c r="B65" s="17"/>
      <c r="C65" s="17" t="s">
        <v>76</v>
      </c>
      <c r="D65" s="17"/>
      <c r="E65" s="17"/>
      <c r="F65" s="17"/>
      <c r="G65" s="37"/>
      <c r="H65" s="38"/>
      <c r="I65" s="39"/>
      <c r="J65" s="39">
        <f>G65*H65*I65</f>
        <v>0</v>
      </c>
      <c r="K65" s="36">
        <f t="shared" ref="K65:V65" si="75">$J65</f>
        <v>0</v>
      </c>
      <c r="L65" s="36">
        <f t="shared" si="75"/>
        <v>0</v>
      </c>
      <c r="M65" s="36">
        <f t="shared" si="75"/>
        <v>0</v>
      </c>
      <c r="N65" s="36">
        <f t="shared" si="75"/>
        <v>0</v>
      </c>
      <c r="O65" s="36">
        <f t="shared" si="75"/>
        <v>0</v>
      </c>
      <c r="P65" s="36">
        <f t="shared" si="75"/>
        <v>0</v>
      </c>
      <c r="Q65" s="36">
        <f t="shared" si="75"/>
        <v>0</v>
      </c>
      <c r="R65" s="36">
        <f t="shared" si="75"/>
        <v>0</v>
      </c>
      <c r="S65" s="36">
        <f t="shared" si="75"/>
        <v>0</v>
      </c>
      <c r="T65" s="36">
        <f t="shared" si="75"/>
        <v>0</v>
      </c>
      <c r="U65" s="36">
        <f t="shared" si="75"/>
        <v>0</v>
      </c>
      <c r="V65" s="36">
        <f t="shared" si="75"/>
        <v>0</v>
      </c>
      <c r="W65" s="40">
        <f t="shared" si="54"/>
        <v>0</v>
      </c>
      <c r="X65" s="41">
        <f t="shared" si="55"/>
        <v>0</v>
      </c>
      <c r="Y65" s="40"/>
      <c r="Z65" s="41">
        <f t="shared" si="56"/>
        <v>0</v>
      </c>
      <c r="AA65" s="40"/>
      <c r="AB65" s="41">
        <f t="shared" si="57"/>
        <v>0</v>
      </c>
      <c r="AC65" s="42" t="b">
        <f t="shared" si="58"/>
        <v>1</v>
      </c>
      <c r="AD65" s="42" t="b">
        <f t="shared" si="59"/>
        <v>1</v>
      </c>
    </row>
    <row r="66" spans="1:30" ht="13.5" customHeight="1" x14ac:dyDescent="0.3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ht="13.5" customHeight="1" thickBot="1" x14ac:dyDescent="0.45">
      <c r="A67" s="17"/>
      <c r="B67" s="52" t="s">
        <v>77</v>
      </c>
      <c r="C67" s="53"/>
      <c r="D67" s="53"/>
      <c r="E67" s="53"/>
      <c r="F67" s="53"/>
      <c r="G67" s="53"/>
      <c r="H67" s="53"/>
      <c r="I67" s="53"/>
      <c r="J67" s="53"/>
      <c r="K67" s="54">
        <f t="shared" ref="K67:W67" si="76">SUM(K50:K65)</f>
        <v>0</v>
      </c>
      <c r="L67" s="54">
        <f t="shared" si="76"/>
        <v>0</v>
      </c>
      <c r="M67" s="54">
        <f t="shared" si="76"/>
        <v>0</v>
      </c>
      <c r="N67" s="54">
        <f t="shared" si="76"/>
        <v>0</v>
      </c>
      <c r="O67" s="54">
        <f t="shared" si="76"/>
        <v>0</v>
      </c>
      <c r="P67" s="54">
        <f t="shared" si="76"/>
        <v>0</v>
      </c>
      <c r="Q67" s="54">
        <f t="shared" si="76"/>
        <v>0</v>
      </c>
      <c r="R67" s="54">
        <f t="shared" si="76"/>
        <v>0</v>
      </c>
      <c r="S67" s="54">
        <f t="shared" si="76"/>
        <v>0</v>
      </c>
      <c r="T67" s="54">
        <f t="shared" si="76"/>
        <v>0</v>
      </c>
      <c r="U67" s="54">
        <f t="shared" si="76"/>
        <v>0</v>
      </c>
      <c r="V67" s="54">
        <f t="shared" si="76"/>
        <v>0</v>
      </c>
      <c r="W67" s="55">
        <f t="shared" si="76"/>
        <v>0</v>
      </c>
      <c r="X67" s="56">
        <f>W67/$Z$3</f>
        <v>0</v>
      </c>
      <c r="Y67" s="55">
        <f>SUM(Y50:Y65)</f>
        <v>0</v>
      </c>
      <c r="Z67" s="56">
        <f>Y67/$Z$3</f>
        <v>0</v>
      </c>
      <c r="AA67" s="55">
        <f>SUM(AA50:AA65)</f>
        <v>0</v>
      </c>
      <c r="AB67" s="56">
        <f>AA67/$Z$3</f>
        <v>0</v>
      </c>
      <c r="AC67" s="42" t="b">
        <f t="shared" ref="AC67" si="77">W67=(Y67+AA67)</f>
        <v>1</v>
      </c>
      <c r="AD67" s="42" t="b">
        <f t="shared" ref="AD67" si="78">X67=(Z67+AB67)</f>
        <v>1</v>
      </c>
    </row>
    <row r="68" spans="1:30" ht="13.5" customHeight="1" thickBot="1" x14ac:dyDescent="0.4">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ht="13.5" customHeight="1" thickBot="1" x14ac:dyDescent="0.45">
      <c r="A69" s="29"/>
      <c r="B69" s="30" t="s">
        <v>78</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2"/>
      <c r="AD69" s="32"/>
    </row>
    <row r="70" spans="1:30" ht="13.5" customHeight="1" x14ac:dyDescent="0.3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1:30" ht="13.5" customHeight="1" x14ac:dyDescent="0.4">
      <c r="A71" s="17"/>
      <c r="B71" s="17"/>
      <c r="C71" s="17" t="s">
        <v>79</v>
      </c>
      <c r="D71" s="17"/>
      <c r="E71" s="17"/>
      <c r="F71" s="17"/>
      <c r="G71" s="37"/>
      <c r="H71" s="61"/>
      <c r="I71" s="62"/>
      <c r="J71" s="39">
        <f t="shared" ref="J71:J81" si="79">G71*H71*I71</f>
        <v>0</v>
      </c>
      <c r="K71" s="36">
        <f t="shared" ref="K71:V71" si="80">$J71</f>
        <v>0</v>
      </c>
      <c r="L71" s="36">
        <f t="shared" si="80"/>
        <v>0</v>
      </c>
      <c r="M71" s="36">
        <f t="shared" si="80"/>
        <v>0</v>
      </c>
      <c r="N71" s="36">
        <f t="shared" si="80"/>
        <v>0</v>
      </c>
      <c r="O71" s="36">
        <f t="shared" si="80"/>
        <v>0</v>
      </c>
      <c r="P71" s="36">
        <f t="shared" si="80"/>
        <v>0</v>
      </c>
      <c r="Q71" s="36">
        <f t="shared" si="80"/>
        <v>0</v>
      </c>
      <c r="R71" s="36">
        <f t="shared" si="80"/>
        <v>0</v>
      </c>
      <c r="S71" s="36">
        <f t="shared" si="80"/>
        <v>0</v>
      </c>
      <c r="T71" s="36">
        <f t="shared" si="80"/>
        <v>0</v>
      </c>
      <c r="U71" s="36">
        <f t="shared" si="80"/>
        <v>0</v>
      </c>
      <c r="V71" s="36">
        <f t="shared" si="80"/>
        <v>0</v>
      </c>
      <c r="W71" s="40">
        <f t="shared" ref="W71:W81" si="81">SUM(K71:V71)</f>
        <v>0</v>
      </c>
      <c r="X71" s="41">
        <f t="shared" ref="X71:X81" si="82">W71/$Z$3</f>
        <v>0</v>
      </c>
      <c r="Y71" s="40"/>
      <c r="Z71" s="41">
        <f t="shared" ref="Z71:Z81" si="83">Y71/$Z$3</f>
        <v>0</v>
      </c>
      <c r="AA71" s="40"/>
      <c r="AB71" s="41">
        <f t="shared" ref="AB71:AB81" si="84">AA71/$Z$3</f>
        <v>0</v>
      </c>
      <c r="AC71" s="42" t="b">
        <f t="shared" ref="AC71:AC81" si="85">W71=(Y71+AA71)</f>
        <v>1</v>
      </c>
      <c r="AD71" s="42" t="b">
        <f t="shared" ref="AD71:AD81" si="86">X71=(Z71+AB71)</f>
        <v>1</v>
      </c>
    </row>
    <row r="72" spans="1:30" ht="13.5" customHeight="1" x14ac:dyDescent="0.4">
      <c r="A72" s="17"/>
      <c r="B72" s="17"/>
      <c r="C72" s="17" t="s">
        <v>80</v>
      </c>
      <c r="D72" s="17"/>
      <c r="E72" s="17"/>
      <c r="F72" s="17"/>
      <c r="G72" s="37"/>
      <c r="H72" s="38"/>
      <c r="I72" s="39"/>
      <c r="J72" s="39">
        <f t="shared" si="79"/>
        <v>0</v>
      </c>
      <c r="K72" s="36">
        <f t="shared" ref="K72:V72" si="87">$J72</f>
        <v>0</v>
      </c>
      <c r="L72" s="36">
        <f t="shared" si="87"/>
        <v>0</v>
      </c>
      <c r="M72" s="36">
        <f t="shared" si="87"/>
        <v>0</v>
      </c>
      <c r="N72" s="36">
        <f t="shared" si="87"/>
        <v>0</v>
      </c>
      <c r="O72" s="36">
        <f t="shared" si="87"/>
        <v>0</v>
      </c>
      <c r="P72" s="36">
        <f t="shared" si="87"/>
        <v>0</v>
      </c>
      <c r="Q72" s="36">
        <f t="shared" si="87"/>
        <v>0</v>
      </c>
      <c r="R72" s="36">
        <f t="shared" si="87"/>
        <v>0</v>
      </c>
      <c r="S72" s="36">
        <f t="shared" si="87"/>
        <v>0</v>
      </c>
      <c r="T72" s="36">
        <f t="shared" si="87"/>
        <v>0</v>
      </c>
      <c r="U72" s="36">
        <f t="shared" si="87"/>
        <v>0</v>
      </c>
      <c r="V72" s="36">
        <f t="shared" si="87"/>
        <v>0</v>
      </c>
      <c r="W72" s="40">
        <f t="shared" si="81"/>
        <v>0</v>
      </c>
      <c r="X72" s="41">
        <f t="shared" si="82"/>
        <v>0</v>
      </c>
      <c r="Y72" s="40"/>
      <c r="Z72" s="41">
        <f t="shared" si="83"/>
        <v>0</v>
      </c>
      <c r="AA72" s="40"/>
      <c r="AB72" s="41">
        <f t="shared" si="84"/>
        <v>0</v>
      </c>
      <c r="AC72" s="42" t="b">
        <f t="shared" si="85"/>
        <v>1</v>
      </c>
      <c r="AD72" s="42" t="b">
        <f t="shared" si="86"/>
        <v>1</v>
      </c>
    </row>
    <row r="73" spans="1:30" ht="13.5" customHeight="1" x14ac:dyDescent="0.4">
      <c r="A73" s="17"/>
      <c r="B73" s="17"/>
      <c r="C73" s="17" t="s">
        <v>81</v>
      </c>
      <c r="D73" s="17"/>
      <c r="E73" s="17"/>
      <c r="F73" s="17"/>
      <c r="G73" s="37"/>
      <c r="H73" s="38"/>
      <c r="I73" s="39"/>
      <c r="J73" s="39">
        <f t="shared" si="79"/>
        <v>0</v>
      </c>
      <c r="K73" s="36">
        <f t="shared" ref="K73:V73" si="88">$J73</f>
        <v>0</v>
      </c>
      <c r="L73" s="36">
        <f t="shared" si="88"/>
        <v>0</v>
      </c>
      <c r="M73" s="36">
        <f t="shared" si="88"/>
        <v>0</v>
      </c>
      <c r="N73" s="36">
        <f t="shared" si="88"/>
        <v>0</v>
      </c>
      <c r="O73" s="36">
        <f t="shared" si="88"/>
        <v>0</v>
      </c>
      <c r="P73" s="36">
        <f t="shared" si="88"/>
        <v>0</v>
      </c>
      <c r="Q73" s="36">
        <f t="shared" si="88"/>
        <v>0</v>
      </c>
      <c r="R73" s="36">
        <f t="shared" si="88"/>
        <v>0</v>
      </c>
      <c r="S73" s="36">
        <f t="shared" si="88"/>
        <v>0</v>
      </c>
      <c r="T73" s="36">
        <f t="shared" si="88"/>
        <v>0</v>
      </c>
      <c r="U73" s="36">
        <f t="shared" si="88"/>
        <v>0</v>
      </c>
      <c r="V73" s="36">
        <f t="shared" si="88"/>
        <v>0</v>
      </c>
      <c r="W73" s="40">
        <f t="shared" si="81"/>
        <v>0</v>
      </c>
      <c r="X73" s="41">
        <f t="shared" si="82"/>
        <v>0</v>
      </c>
      <c r="Y73" s="40"/>
      <c r="Z73" s="41">
        <f t="shared" si="83"/>
        <v>0</v>
      </c>
      <c r="AA73" s="40"/>
      <c r="AB73" s="41">
        <f t="shared" si="84"/>
        <v>0</v>
      </c>
      <c r="AC73" s="42" t="b">
        <f t="shared" si="85"/>
        <v>1</v>
      </c>
      <c r="AD73" s="42" t="b">
        <f t="shared" si="86"/>
        <v>1</v>
      </c>
    </row>
    <row r="74" spans="1:30" ht="13.5" customHeight="1" x14ac:dyDescent="0.4">
      <c r="A74" s="17"/>
      <c r="B74" s="17"/>
      <c r="C74" s="17" t="s">
        <v>82</v>
      </c>
      <c r="D74" s="17"/>
      <c r="E74" s="17"/>
      <c r="F74" s="17"/>
      <c r="G74" s="37"/>
      <c r="H74" s="38"/>
      <c r="I74" s="39"/>
      <c r="J74" s="39">
        <f t="shared" si="79"/>
        <v>0</v>
      </c>
      <c r="K74" s="36">
        <f t="shared" ref="K74:V74" si="89">$J74</f>
        <v>0</v>
      </c>
      <c r="L74" s="36">
        <f t="shared" si="89"/>
        <v>0</v>
      </c>
      <c r="M74" s="36">
        <f t="shared" si="89"/>
        <v>0</v>
      </c>
      <c r="N74" s="36">
        <f t="shared" si="89"/>
        <v>0</v>
      </c>
      <c r="O74" s="36">
        <f t="shared" si="89"/>
        <v>0</v>
      </c>
      <c r="P74" s="36">
        <f t="shared" si="89"/>
        <v>0</v>
      </c>
      <c r="Q74" s="36">
        <f t="shared" si="89"/>
        <v>0</v>
      </c>
      <c r="R74" s="36">
        <f t="shared" si="89"/>
        <v>0</v>
      </c>
      <c r="S74" s="36">
        <f t="shared" si="89"/>
        <v>0</v>
      </c>
      <c r="T74" s="36">
        <f t="shared" si="89"/>
        <v>0</v>
      </c>
      <c r="U74" s="36">
        <f t="shared" si="89"/>
        <v>0</v>
      </c>
      <c r="V74" s="36">
        <f t="shared" si="89"/>
        <v>0</v>
      </c>
      <c r="W74" s="40">
        <f t="shared" si="81"/>
        <v>0</v>
      </c>
      <c r="X74" s="41">
        <f t="shared" si="82"/>
        <v>0</v>
      </c>
      <c r="Y74" s="40"/>
      <c r="Z74" s="41">
        <f t="shared" si="83"/>
        <v>0</v>
      </c>
      <c r="AA74" s="40"/>
      <c r="AB74" s="41">
        <f t="shared" si="84"/>
        <v>0</v>
      </c>
      <c r="AC74" s="42" t="b">
        <f t="shared" si="85"/>
        <v>1</v>
      </c>
      <c r="AD74" s="42" t="b">
        <f t="shared" si="86"/>
        <v>1</v>
      </c>
    </row>
    <row r="75" spans="1:30" ht="13.5" customHeight="1" x14ac:dyDescent="0.4">
      <c r="A75" s="17"/>
      <c r="B75" s="17"/>
      <c r="C75" s="17" t="s">
        <v>83</v>
      </c>
      <c r="D75" s="17"/>
      <c r="E75" s="17"/>
      <c r="F75" s="17"/>
      <c r="G75" s="37"/>
      <c r="H75" s="61"/>
      <c r="I75" s="51"/>
      <c r="J75" s="39">
        <f t="shared" si="79"/>
        <v>0</v>
      </c>
      <c r="K75" s="36">
        <f t="shared" ref="K75:V75" si="90">$J75</f>
        <v>0</v>
      </c>
      <c r="L75" s="36">
        <f t="shared" si="90"/>
        <v>0</v>
      </c>
      <c r="M75" s="36">
        <f t="shared" si="90"/>
        <v>0</v>
      </c>
      <c r="N75" s="36">
        <f t="shared" si="90"/>
        <v>0</v>
      </c>
      <c r="O75" s="36">
        <f t="shared" si="90"/>
        <v>0</v>
      </c>
      <c r="P75" s="36">
        <f t="shared" si="90"/>
        <v>0</v>
      </c>
      <c r="Q75" s="36">
        <f t="shared" si="90"/>
        <v>0</v>
      </c>
      <c r="R75" s="36">
        <f t="shared" si="90"/>
        <v>0</v>
      </c>
      <c r="S75" s="36">
        <f t="shared" si="90"/>
        <v>0</v>
      </c>
      <c r="T75" s="36">
        <f t="shared" si="90"/>
        <v>0</v>
      </c>
      <c r="U75" s="36">
        <f t="shared" si="90"/>
        <v>0</v>
      </c>
      <c r="V75" s="36">
        <f t="shared" si="90"/>
        <v>0</v>
      </c>
      <c r="W75" s="40">
        <f t="shared" si="81"/>
        <v>0</v>
      </c>
      <c r="X75" s="41">
        <f t="shared" si="82"/>
        <v>0</v>
      </c>
      <c r="Y75" s="40"/>
      <c r="Z75" s="41">
        <f t="shared" si="83"/>
        <v>0</v>
      </c>
      <c r="AA75" s="40"/>
      <c r="AB75" s="41">
        <f t="shared" si="84"/>
        <v>0</v>
      </c>
      <c r="AC75" s="42" t="b">
        <f t="shared" si="85"/>
        <v>1</v>
      </c>
      <c r="AD75" s="42" t="b">
        <f t="shared" si="86"/>
        <v>1</v>
      </c>
    </row>
    <row r="76" spans="1:30" ht="13.5" customHeight="1" x14ac:dyDescent="0.4">
      <c r="A76" s="17"/>
      <c r="B76" s="17"/>
      <c r="C76" s="17" t="s">
        <v>84</v>
      </c>
      <c r="D76" s="17"/>
      <c r="E76" s="17"/>
      <c r="F76" s="17"/>
      <c r="G76" s="37"/>
      <c r="H76" s="61"/>
      <c r="I76" s="51"/>
      <c r="J76" s="39">
        <f t="shared" si="79"/>
        <v>0</v>
      </c>
      <c r="K76" s="36">
        <f t="shared" ref="K76:V76" si="91">$J76</f>
        <v>0</v>
      </c>
      <c r="L76" s="36">
        <f t="shared" si="91"/>
        <v>0</v>
      </c>
      <c r="M76" s="36">
        <f t="shared" si="91"/>
        <v>0</v>
      </c>
      <c r="N76" s="36">
        <f t="shared" si="91"/>
        <v>0</v>
      </c>
      <c r="O76" s="36">
        <f t="shared" si="91"/>
        <v>0</v>
      </c>
      <c r="P76" s="36">
        <f t="shared" si="91"/>
        <v>0</v>
      </c>
      <c r="Q76" s="36">
        <f t="shared" si="91"/>
        <v>0</v>
      </c>
      <c r="R76" s="36">
        <f t="shared" si="91"/>
        <v>0</v>
      </c>
      <c r="S76" s="36">
        <f t="shared" si="91"/>
        <v>0</v>
      </c>
      <c r="T76" s="36">
        <f t="shared" si="91"/>
        <v>0</v>
      </c>
      <c r="U76" s="36">
        <f t="shared" si="91"/>
        <v>0</v>
      </c>
      <c r="V76" s="36">
        <f t="shared" si="91"/>
        <v>0</v>
      </c>
      <c r="W76" s="40">
        <f t="shared" si="81"/>
        <v>0</v>
      </c>
      <c r="X76" s="41">
        <f t="shared" si="82"/>
        <v>0</v>
      </c>
      <c r="Y76" s="40"/>
      <c r="Z76" s="41">
        <f t="shared" si="83"/>
        <v>0</v>
      </c>
      <c r="AA76" s="40"/>
      <c r="AB76" s="41">
        <f t="shared" si="84"/>
        <v>0</v>
      </c>
      <c r="AC76" s="42" t="b">
        <f t="shared" si="85"/>
        <v>1</v>
      </c>
      <c r="AD76" s="42" t="b">
        <f t="shared" si="86"/>
        <v>1</v>
      </c>
    </row>
    <row r="77" spans="1:30" ht="13.5" customHeight="1" x14ac:dyDescent="0.4">
      <c r="A77" s="17"/>
      <c r="B77" s="17"/>
      <c r="C77" s="17" t="s">
        <v>85</v>
      </c>
      <c r="D77" s="17"/>
      <c r="E77" s="17"/>
      <c r="F77" s="17"/>
      <c r="G77" s="37"/>
      <c r="H77" s="61"/>
      <c r="I77" s="51"/>
      <c r="J77" s="39">
        <f t="shared" si="79"/>
        <v>0</v>
      </c>
      <c r="K77" s="36">
        <f t="shared" ref="K77:V77" si="92">$J77</f>
        <v>0</v>
      </c>
      <c r="L77" s="36">
        <f t="shared" si="92"/>
        <v>0</v>
      </c>
      <c r="M77" s="36">
        <f t="shared" si="92"/>
        <v>0</v>
      </c>
      <c r="N77" s="36">
        <f t="shared" si="92"/>
        <v>0</v>
      </c>
      <c r="O77" s="36">
        <f t="shared" si="92"/>
        <v>0</v>
      </c>
      <c r="P77" s="36">
        <f t="shared" si="92"/>
        <v>0</v>
      </c>
      <c r="Q77" s="36">
        <f t="shared" si="92"/>
        <v>0</v>
      </c>
      <c r="R77" s="36">
        <f t="shared" si="92"/>
        <v>0</v>
      </c>
      <c r="S77" s="36">
        <f t="shared" si="92"/>
        <v>0</v>
      </c>
      <c r="T77" s="36">
        <f t="shared" si="92"/>
        <v>0</v>
      </c>
      <c r="U77" s="36">
        <f t="shared" si="92"/>
        <v>0</v>
      </c>
      <c r="V77" s="36">
        <f t="shared" si="92"/>
        <v>0</v>
      </c>
      <c r="W77" s="40">
        <f t="shared" si="81"/>
        <v>0</v>
      </c>
      <c r="X77" s="41">
        <f t="shared" si="82"/>
        <v>0</v>
      </c>
      <c r="Y77" s="40"/>
      <c r="Z77" s="41">
        <f t="shared" si="83"/>
        <v>0</v>
      </c>
      <c r="AA77" s="40"/>
      <c r="AB77" s="41">
        <f t="shared" si="84"/>
        <v>0</v>
      </c>
      <c r="AC77" s="42" t="b">
        <f t="shared" si="85"/>
        <v>1</v>
      </c>
      <c r="AD77" s="42" t="b">
        <f t="shared" si="86"/>
        <v>1</v>
      </c>
    </row>
    <row r="78" spans="1:30" ht="13.5" customHeight="1" x14ac:dyDescent="0.4">
      <c r="A78" s="17"/>
      <c r="B78" s="17"/>
      <c r="C78" s="17" t="s">
        <v>86</v>
      </c>
      <c r="D78" s="17"/>
      <c r="E78" s="17"/>
      <c r="F78" s="17"/>
      <c r="G78" s="37"/>
      <c r="H78" s="61"/>
      <c r="I78" s="51"/>
      <c r="J78" s="39">
        <f t="shared" si="79"/>
        <v>0</v>
      </c>
      <c r="K78" s="36">
        <f t="shared" ref="K78:V78" si="93">$J78</f>
        <v>0</v>
      </c>
      <c r="L78" s="36">
        <f t="shared" si="93"/>
        <v>0</v>
      </c>
      <c r="M78" s="36">
        <f t="shared" si="93"/>
        <v>0</v>
      </c>
      <c r="N78" s="36">
        <f t="shared" si="93"/>
        <v>0</v>
      </c>
      <c r="O78" s="36">
        <f t="shared" si="93"/>
        <v>0</v>
      </c>
      <c r="P78" s="36">
        <f t="shared" si="93"/>
        <v>0</v>
      </c>
      <c r="Q78" s="36">
        <f t="shared" si="93"/>
        <v>0</v>
      </c>
      <c r="R78" s="36">
        <f t="shared" si="93"/>
        <v>0</v>
      </c>
      <c r="S78" s="36">
        <f t="shared" si="93"/>
        <v>0</v>
      </c>
      <c r="T78" s="36">
        <f t="shared" si="93"/>
        <v>0</v>
      </c>
      <c r="U78" s="36">
        <f t="shared" si="93"/>
        <v>0</v>
      </c>
      <c r="V78" s="36">
        <f t="shared" si="93"/>
        <v>0</v>
      </c>
      <c r="W78" s="40">
        <f t="shared" si="81"/>
        <v>0</v>
      </c>
      <c r="X78" s="41">
        <f t="shared" si="82"/>
        <v>0</v>
      </c>
      <c r="Y78" s="40"/>
      <c r="Z78" s="41">
        <f t="shared" si="83"/>
        <v>0</v>
      </c>
      <c r="AA78" s="40"/>
      <c r="AB78" s="41">
        <f t="shared" si="84"/>
        <v>0</v>
      </c>
      <c r="AC78" s="42" t="b">
        <f t="shared" si="85"/>
        <v>1</v>
      </c>
      <c r="AD78" s="42" t="b">
        <f t="shared" si="86"/>
        <v>1</v>
      </c>
    </row>
    <row r="79" spans="1:30" ht="13.5" customHeight="1" x14ac:dyDescent="0.4">
      <c r="A79" s="17"/>
      <c r="B79" s="17"/>
      <c r="C79" s="17" t="s">
        <v>87</v>
      </c>
      <c r="D79" s="17"/>
      <c r="E79" s="17"/>
      <c r="F79" s="17"/>
      <c r="G79" s="37"/>
      <c r="H79" s="61"/>
      <c r="I79" s="51"/>
      <c r="J79" s="39">
        <f t="shared" si="79"/>
        <v>0</v>
      </c>
      <c r="K79" s="36">
        <f t="shared" ref="K79:V79" si="94">$J79</f>
        <v>0</v>
      </c>
      <c r="L79" s="36">
        <f t="shared" si="94"/>
        <v>0</v>
      </c>
      <c r="M79" s="36">
        <f t="shared" si="94"/>
        <v>0</v>
      </c>
      <c r="N79" s="36">
        <f t="shared" si="94"/>
        <v>0</v>
      </c>
      <c r="O79" s="36">
        <f t="shared" si="94"/>
        <v>0</v>
      </c>
      <c r="P79" s="36">
        <f t="shared" si="94"/>
        <v>0</v>
      </c>
      <c r="Q79" s="36">
        <f t="shared" si="94"/>
        <v>0</v>
      </c>
      <c r="R79" s="36">
        <f t="shared" si="94"/>
        <v>0</v>
      </c>
      <c r="S79" s="36">
        <f t="shared" si="94"/>
        <v>0</v>
      </c>
      <c r="T79" s="36">
        <f t="shared" si="94"/>
        <v>0</v>
      </c>
      <c r="U79" s="36">
        <f t="shared" si="94"/>
        <v>0</v>
      </c>
      <c r="V79" s="36">
        <f t="shared" si="94"/>
        <v>0</v>
      </c>
      <c r="W79" s="40">
        <f t="shared" si="81"/>
        <v>0</v>
      </c>
      <c r="X79" s="41">
        <f t="shared" si="82"/>
        <v>0</v>
      </c>
      <c r="Y79" s="40"/>
      <c r="Z79" s="41">
        <f t="shared" si="83"/>
        <v>0</v>
      </c>
      <c r="AA79" s="40"/>
      <c r="AB79" s="41">
        <f t="shared" si="84"/>
        <v>0</v>
      </c>
      <c r="AC79" s="42" t="b">
        <f t="shared" si="85"/>
        <v>1</v>
      </c>
      <c r="AD79" s="42" t="b">
        <f t="shared" si="86"/>
        <v>1</v>
      </c>
    </row>
    <row r="80" spans="1:30" ht="13.5" customHeight="1" x14ac:dyDescent="0.4">
      <c r="A80" s="17"/>
      <c r="B80" s="17"/>
      <c r="C80" s="17" t="s">
        <v>88</v>
      </c>
      <c r="D80" s="17"/>
      <c r="E80" s="17"/>
      <c r="F80" s="17"/>
      <c r="G80" s="37"/>
      <c r="H80" s="61"/>
      <c r="I80" s="51"/>
      <c r="J80" s="39">
        <f t="shared" si="79"/>
        <v>0</v>
      </c>
      <c r="K80" s="36">
        <f t="shared" ref="K80:V80" si="95">$J80</f>
        <v>0</v>
      </c>
      <c r="L80" s="36">
        <f t="shared" si="95"/>
        <v>0</v>
      </c>
      <c r="M80" s="36">
        <f t="shared" si="95"/>
        <v>0</v>
      </c>
      <c r="N80" s="36">
        <f t="shared" si="95"/>
        <v>0</v>
      </c>
      <c r="O80" s="36">
        <f t="shared" si="95"/>
        <v>0</v>
      </c>
      <c r="P80" s="36">
        <f t="shared" si="95"/>
        <v>0</v>
      </c>
      <c r="Q80" s="36">
        <f t="shared" si="95"/>
        <v>0</v>
      </c>
      <c r="R80" s="36">
        <f t="shared" si="95"/>
        <v>0</v>
      </c>
      <c r="S80" s="36">
        <f t="shared" si="95"/>
        <v>0</v>
      </c>
      <c r="T80" s="36">
        <f t="shared" si="95"/>
        <v>0</v>
      </c>
      <c r="U80" s="36">
        <f t="shared" si="95"/>
        <v>0</v>
      </c>
      <c r="V80" s="36">
        <f t="shared" si="95"/>
        <v>0</v>
      </c>
      <c r="W80" s="40">
        <f t="shared" si="81"/>
        <v>0</v>
      </c>
      <c r="X80" s="41">
        <f t="shared" si="82"/>
        <v>0</v>
      </c>
      <c r="Y80" s="40"/>
      <c r="Z80" s="41">
        <f t="shared" si="83"/>
        <v>0</v>
      </c>
      <c r="AA80" s="40"/>
      <c r="AB80" s="41">
        <f t="shared" si="84"/>
        <v>0</v>
      </c>
      <c r="AC80" s="42" t="b">
        <f t="shared" si="85"/>
        <v>1</v>
      </c>
      <c r="AD80" s="42" t="b">
        <f t="shared" si="86"/>
        <v>1</v>
      </c>
    </row>
    <row r="81" spans="1:30" ht="13.5" customHeight="1" x14ac:dyDescent="0.4">
      <c r="A81" s="17"/>
      <c r="B81" s="17"/>
      <c r="C81" s="17" t="s">
        <v>89</v>
      </c>
      <c r="D81" s="17"/>
      <c r="E81" s="17"/>
      <c r="F81" s="17"/>
      <c r="G81" s="37"/>
      <c r="H81" s="61"/>
      <c r="I81" s="51"/>
      <c r="J81" s="39">
        <f t="shared" si="79"/>
        <v>0</v>
      </c>
      <c r="K81" s="36">
        <f t="shared" ref="K81:V81" si="96">$J81</f>
        <v>0</v>
      </c>
      <c r="L81" s="36">
        <f t="shared" si="96"/>
        <v>0</v>
      </c>
      <c r="M81" s="36">
        <f t="shared" si="96"/>
        <v>0</v>
      </c>
      <c r="N81" s="36">
        <f t="shared" si="96"/>
        <v>0</v>
      </c>
      <c r="O81" s="36">
        <f t="shared" si="96"/>
        <v>0</v>
      </c>
      <c r="P81" s="36">
        <f t="shared" si="96"/>
        <v>0</v>
      </c>
      <c r="Q81" s="36">
        <f t="shared" si="96"/>
        <v>0</v>
      </c>
      <c r="R81" s="36">
        <f t="shared" si="96"/>
        <v>0</v>
      </c>
      <c r="S81" s="36">
        <f t="shared" si="96"/>
        <v>0</v>
      </c>
      <c r="T81" s="36">
        <f t="shared" si="96"/>
        <v>0</v>
      </c>
      <c r="U81" s="36">
        <f t="shared" si="96"/>
        <v>0</v>
      </c>
      <c r="V81" s="36">
        <f t="shared" si="96"/>
        <v>0</v>
      </c>
      <c r="W81" s="40">
        <f t="shared" si="81"/>
        <v>0</v>
      </c>
      <c r="X81" s="41">
        <f t="shared" si="82"/>
        <v>0</v>
      </c>
      <c r="Y81" s="40"/>
      <c r="Z81" s="41">
        <f t="shared" si="83"/>
        <v>0</v>
      </c>
      <c r="AA81" s="40"/>
      <c r="AB81" s="41">
        <f t="shared" si="84"/>
        <v>0</v>
      </c>
      <c r="AC81" s="42" t="b">
        <f t="shared" si="85"/>
        <v>1</v>
      </c>
      <c r="AD81" s="42" t="b">
        <f t="shared" si="86"/>
        <v>1</v>
      </c>
    </row>
    <row r="82" spans="1:30" ht="13.5" customHeight="1" x14ac:dyDescent="0.3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ht="13.5" customHeight="1" thickBot="1" x14ac:dyDescent="0.45">
      <c r="A83" s="17"/>
      <c r="B83" s="52" t="s">
        <v>90</v>
      </c>
      <c r="C83" s="53"/>
      <c r="D83" s="53"/>
      <c r="E83" s="53"/>
      <c r="F83" s="53"/>
      <c r="G83" s="53"/>
      <c r="H83" s="53"/>
      <c r="I83" s="53"/>
      <c r="J83" s="53"/>
      <c r="K83" s="54">
        <f t="shared" ref="K83:W83" si="97">SUM(K71:K81)</f>
        <v>0</v>
      </c>
      <c r="L83" s="54">
        <f t="shared" si="97"/>
        <v>0</v>
      </c>
      <c r="M83" s="54">
        <f t="shared" si="97"/>
        <v>0</v>
      </c>
      <c r="N83" s="54">
        <f t="shared" si="97"/>
        <v>0</v>
      </c>
      <c r="O83" s="54">
        <f t="shared" si="97"/>
        <v>0</v>
      </c>
      <c r="P83" s="54">
        <f t="shared" si="97"/>
        <v>0</v>
      </c>
      <c r="Q83" s="54">
        <f t="shared" si="97"/>
        <v>0</v>
      </c>
      <c r="R83" s="54">
        <f t="shared" si="97"/>
        <v>0</v>
      </c>
      <c r="S83" s="54">
        <f t="shared" si="97"/>
        <v>0</v>
      </c>
      <c r="T83" s="54">
        <f t="shared" si="97"/>
        <v>0</v>
      </c>
      <c r="U83" s="54">
        <f t="shared" si="97"/>
        <v>0</v>
      </c>
      <c r="V83" s="54">
        <f t="shared" si="97"/>
        <v>0</v>
      </c>
      <c r="W83" s="55">
        <f t="shared" si="97"/>
        <v>0</v>
      </c>
      <c r="X83" s="56">
        <f>W83/$Z$3</f>
        <v>0</v>
      </c>
      <c r="Y83" s="55">
        <f>SUM(Y71:Y81)</f>
        <v>0</v>
      </c>
      <c r="Z83" s="56">
        <f>Y83/$Z$3</f>
        <v>0</v>
      </c>
      <c r="AA83" s="55">
        <f>SUM(AA71:AA81)</f>
        <v>0</v>
      </c>
      <c r="AB83" s="56">
        <f>AA83/$Z$3</f>
        <v>0</v>
      </c>
      <c r="AC83" s="42" t="b">
        <f t="shared" ref="AC83" si="98">W83=(Y83+AA83)</f>
        <v>1</v>
      </c>
      <c r="AD83" s="42" t="b">
        <f t="shared" ref="AD83" si="99">X83=(Z83+AB83)</f>
        <v>1</v>
      </c>
    </row>
    <row r="84" spans="1:30" ht="13.5" customHeight="1" thickBot="1" x14ac:dyDescent="0.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ht="13.5" customHeight="1" thickBot="1" x14ac:dyDescent="0.45">
      <c r="A85" s="29"/>
      <c r="B85" s="30" t="s">
        <v>91</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2"/>
      <c r="AD85" s="32"/>
    </row>
    <row r="86" spans="1:30" ht="13.5" customHeight="1" x14ac:dyDescent="0.3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1:30" ht="13.5" customHeight="1" x14ac:dyDescent="0.4">
      <c r="A87" s="17"/>
      <c r="B87" s="34" t="s">
        <v>92</v>
      </c>
      <c r="C87" s="34"/>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row>
    <row r="88" spans="1:30" ht="13.5" customHeight="1" x14ac:dyDescent="0.4">
      <c r="A88" s="17"/>
      <c r="B88" s="17"/>
      <c r="C88" s="17" t="s">
        <v>54</v>
      </c>
      <c r="D88" s="17"/>
      <c r="E88" s="17"/>
      <c r="F88" s="17"/>
      <c r="G88" s="37"/>
      <c r="H88" s="61"/>
      <c r="I88" s="62"/>
      <c r="J88" s="39">
        <f t="shared" ref="J88:J93" si="100">G88*H88*I88</f>
        <v>0</v>
      </c>
      <c r="K88" s="36">
        <f t="shared" ref="K88:V88" si="101">$J88</f>
        <v>0</v>
      </c>
      <c r="L88" s="36">
        <f t="shared" si="101"/>
        <v>0</v>
      </c>
      <c r="M88" s="36">
        <f t="shared" si="101"/>
        <v>0</v>
      </c>
      <c r="N88" s="36">
        <f t="shared" si="101"/>
        <v>0</v>
      </c>
      <c r="O88" s="36">
        <f t="shared" si="101"/>
        <v>0</v>
      </c>
      <c r="P88" s="36">
        <f t="shared" si="101"/>
        <v>0</v>
      </c>
      <c r="Q88" s="36">
        <f t="shared" si="101"/>
        <v>0</v>
      </c>
      <c r="R88" s="36">
        <f t="shared" si="101"/>
        <v>0</v>
      </c>
      <c r="S88" s="36">
        <f t="shared" si="101"/>
        <v>0</v>
      </c>
      <c r="T88" s="36">
        <f t="shared" si="101"/>
        <v>0</v>
      </c>
      <c r="U88" s="36">
        <f t="shared" si="101"/>
        <v>0</v>
      </c>
      <c r="V88" s="36">
        <f t="shared" si="101"/>
        <v>0</v>
      </c>
      <c r="W88" s="40">
        <f t="shared" ref="W88:W93" si="102">SUM(K88:V88)</f>
        <v>0</v>
      </c>
      <c r="X88" s="41">
        <f t="shared" ref="X88:X93" si="103">W88/$Z$3</f>
        <v>0</v>
      </c>
      <c r="Y88" s="40"/>
      <c r="Z88" s="41">
        <f t="shared" ref="Z88:Z93" si="104">Y88/$Z$3</f>
        <v>0</v>
      </c>
      <c r="AA88" s="40"/>
      <c r="AB88" s="41">
        <f t="shared" ref="AB88:AB93" si="105">AA88/$Z$3</f>
        <v>0</v>
      </c>
      <c r="AC88" s="42" t="b">
        <f t="shared" ref="AC88:AC93" si="106">W88=(Y88+AA88)</f>
        <v>1</v>
      </c>
      <c r="AD88" s="42" t="b">
        <f t="shared" ref="AD88:AD93" si="107">X88=(Z88+AB88)</f>
        <v>1</v>
      </c>
    </row>
    <row r="89" spans="1:30" ht="13.5" customHeight="1" x14ac:dyDescent="0.4">
      <c r="A89" s="17"/>
      <c r="B89" s="17"/>
      <c r="C89" s="17" t="s">
        <v>54</v>
      </c>
      <c r="D89" s="17"/>
      <c r="E89" s="17"/>
      <c r="F89" s="17"/>
      <c r="G89" s="37"/>
      <c r="H89" s="61"/>
      <c r="I89" s="62"/>
      <c r="J89" s="39">
        <f t="shared" si="100"/>
        <v>0</v>
      </c>
      <c r="K89" s="36">
        <f t="shared" ref="K89:V89" si="108">$J89</f>
        <v>0</v>
      </c>
      <c r="L89" s="36">
        <f t="shared" si="108"/>
        <v>0</v>
      </c>
      <c r="M89" s="36">
        <f t="shared" si="108"/>
        <v>0</v>
      </c>
      <c r="N89" s="36">
        <f t="shared" si="108"/>
        <v>0</v>
      </c>
      <c r="O89" s="36">
        <f t="shared" si="108"/>
        <v>0</v>
      </c>
      <c r="P89" s="36">
        <f t="shared" si="108"/>
        <v>0</v>
      </c>
      <c r="Q89" s="36">
        <f t="shared" si="108"/>
        <v>0</v>
      </c>
      <c r="R89" s="36">
        <f t="shared" si="108"/>
        <v>0</v>
      </c>
      <c r="S89" s="36">
        <f t="shared" si="108"/>
        <v>0</v>
      </c>
      <c r="T89" s="36">
        <f t="shared" si="108"/>
        <v>0</v>
      </c>
      <c r="U89" s="36">
        <f t="shared" si="108"/>
        <v>0</v>
      </c>
      <c r="V89" s="36">
        <f t="shared" si="108"/>
        <v>0</v>
      </c>
      <c r="W89" s="40">
        <f t="shared" si="102"/>
        <v>0</v>
      </c>
      <c r="X89" s="41">
        <f t="shared" si="103"/>
        <v>0</v>
      </c>
      <c r="Y89" s="40"/>
      <c r="Z89" s="41">
        <f t="shared" si="104"/>
        <v>0</v>
      </c>
      <c r="AA89" s="40"/>
      <c r="AB89" s="41">
        <f t="shared" si="105"/>
        <v>0</v>
      </c>
      <c r="AC89" s="42" t="b">
        <f t="shared" si="106"/>
        <v>1</v>
      </c>
      <c r="AD89" s="42" t="b">
        <f t="shared" si="107"/>
        <v>1</v>
      </c>
    </row>
    <row r="90" spans="1:30" ht="13.5" customHeight="1" x14ac:dyDescent="0.4">
      <c r="A90" s="17"/>
      <c r="B90" s="17"/>
      <c r="C90" s="17" t="s">
        <v>54</v>
      </c>
      <c r="D90" s="17"/>
      <c r="E90" s="17"/>
      <c r="F90" s="17"/>
      <c r="G90" s="37"/>
      <c r="H90" s="61"/>
      <c r="I90" s="62"/>
      <c r="J90" s="39">
        <f t="shared" si="100"/>
        <v>0</v>
      </c>
      <c r="K90" s="36">
        <f t="shared" ref="K90:V90" si="109">$J90</f>
        <v>0</v>
      </c>
      <c r="L90" s="36">
        <f t="shared" si="109"/>
        <v>0</v>
      </c>
      <c r="M90" s="36">
        <f t="shared" si="109"/>
        <v>0</v>
      </c>
      <c r="N90" s="36">
        <f t="shared" si="109"/>
        <v>0</v>
      </c>
      <c r="O90" s="36">
        <f t="shared" si="109"/>
        <v>0</v>
      </c>
      <c r="P90" s="36">
        <f t="shared" si="109"/>
        <v>0</v>
      </c>
      <c r="Q90" s="36">
        <f t="shared" si="109"/>
        <v>0</v>
      </c>
      <c r="R90" s="36">
        <f t="shared" si="109"/>
        <v>0</v>
      </c>
      <c r="S90" s="36">
        <f t="shared" si="109"/>
        <v>0</v>
      </c>
      <c r="T90" s="36">
        <f t="shared" si="109"/>
        <v>0</v>
      </c>
      <c r="U90" s="36">
        <f t="shared" si="109"/>
        <v>0</v>
      </c>
      <c r="V90" s="36">
        <f t="shared" si="109"/>
        <v>0</v>
      </c>
      <c r="W90" s="40">
        <f t="shared" si="102"/>
        <v>0</v>
      </c>
      <c r="X90" s="41">
        <f t="shared" si="103"/>
        <v>0</v>
      </c>
      <c r="Y90" s="40"/>
      <c r="Z90" s="41">
        <f t="shared" si="104"/>
        <v>0</v>
      </c>
      <c r="AA90" s="40"/>
      <c r="AB90" s="41">
        <f t="shared" si="105"/>
        <v>0</v>
      </c>
      <c r="AC90" s="42" t="b">
        <f t="shared" si="106"/>
        <v>1</v>
      </c>
      <c r="AD90" s="42" t="b">
        <f t="shared" si="107"/>
        <v>1</v>
      </c>
    </row>
    <row r="91" spans="1:30" ht="13.5" customHeight="1" x14ac:dyDescent="0.4">
      <c r="A91" s="17"/>
      <c r="B91" s="17"/>
      <c r="C91" s="17" t="s">
        <v>54</v>
      </c>
      <c r="D91" s="17"/>
      <c r="E91" s="17"/>
      <c r="F91" s="17"/>
      <c r="G91" s="37"/>
      <c r="H91" s="61"/>
      <c r="I91" s="62"/>
      <c r="J91" s="39">
        <f t="shared" si="100"/>
        <v>0</v>
      </c>
      <c r="K91" s="36">
        <f t="shared" ref="K91:V91" si="110">$J91</f>
        <v>0</v>
      </c>
      <c r="L91" s="36">
        <f t="shared" si="110"/>
        <v>0</v>
      </c>
      <c r="M91" s="36">
        <f t="shared" si="110"/>
        <v>0</v>
      </c>
      <c r="N91" s="36">
        <f t="shared" si="110"/>
        <v>0</v>
      </c>
      <c r="O91" s="36">
        <f t="shared" si="110"/>
        <v>0</v>
      </c>
      <c r="P91" s="36">
        <f t="shared" si="110"/>
        <v>0</v>
      </c>
      <c r="Q91" s="36">
        <f t="shared" si="110"/>
        <v>0</v>
      </c>
      <c r="R91" s="36">
        <f t="shared" si="110"/>
        <v>0</v>
      </c>
      <c r="S91" s="36">
        <f t="shared" si="110"/>
        <v>0</v>
      </c>
      <c r="T91" s="36">
        <f t="shared" si="110"/>
        <v>0</v>
      </c>
      <c r="U91" s="36">
        <f t="shared" si="110"/>
        <v>0</v>
      </c>
      <c r="V91" s="36">
        <f t="shared" si="110"/>
        <v>0</v>
      </c>
      <c r="W91" s="40">
        <f t="shared" si="102"/>
        <v>0</v>
      </c>
      <c r="X91" s="41">
        <f t="shared" si="103"/>
        <v>0</v>
      </c>
      <c r="Y91" s="40"/>
      <c r="Z91" s="41">
        <f t="shared" si="104"/>
        <v>0</v>
      </c>
      <c r="AA91" s="40"/>
      <c r="AB91" s="41">
        <f t="shared" si="105"/>
        <v>0</v>
      </c>
      <c r="AC91" s="42" t="b">
        <f t="shared" si="106"/>
        <v>1</v>
      </c>
      <c r="AD91" s="42" t="b">
        <f t="shared" si="107"/>
        <v>1</v>
      </c>
    </row>
    <row r="92" spans="1:30" ht="13.5" customHeight="1" x14ac:dyDescent="0.4">
      <c r="A92" s="17"/>
      <c r="B92" s="17"/>
      <c r="C92" s="17" t="s">
        <v>54</v>
      </c>
      <c r="D92" s="17"/>
      <c r="E92" s="17"/>
      <c r="F92" s="17"/>
      <c r="G92" s="37"/>
      <c r="H92" s="61"/>
      <c r="I92" s="62"/>
      <c r="J92" s="39">
        <f t="shared" si="100"/>
        <v>0</v>
      </c>
      <c r="K92" s="36">
        <f t="shared" ref="K92:V92" si="111">$J92</f>
        <v>0</v>
      </c>
      <c r="L92" s="36">
        <f t="shared" si="111"/>
        <v>0</v>
      </c>
      <c r="M92" s="36">
        <f t="shared" si="111"/>
        <v>0</v>
      </c>
      <c r="N92" s="36">
        <f t="shared" si="111"/>
        <v>0</v>
      </c>
      <c r="O92" s="36">
        <f t="shared" si="111"/>
        <v>0</v>
      </c>
      <c r="P92" s="36">
        <f t="shared" si="111"/>
        <v>0</v>
      </c>
      <c r="Q92" s="36">
        <f t="shared" si="111"/>
        <v>0</v>
      </c>
      <c r="R92" s="36">
        <f t="shared" si="111"/>
        <v>0</v>
      </c>
      <c r="S92" s="36">
        <f t="shared" si="111"/>
        <v>0</v>
      </c>
      <c r="T92" s="36">
        <f t="shared" si="111"/>
        <v>0</v>
      </c>
      <c r="U92" s="36">
        <f t="shared" si="111"/>
        <v>0</v>
      </c>
      <c r="V92" s="36">
        <f t="shared" si="111"/>
        <v>0</v>
      </c>
      <c r="W92" s="40">
        <f t="shared" si="102"/>
        <v>0</v>
      </c>
      <c r="X92" s="41">
        <f t="shared" si="103"/>
        <v>0</v>
      </c>
      <c r="Y92" s="40"/>
      <c r="Z92" s="41">
        <f t="shared" si="104"/>
        <v>0</v>
      </c>
      <c r="AA92" s="40"/>
      <c r="AB92" s="41">
        <f t="shared" si="105"/>
        <v>0</v>
      </c>
      <c r="AC92" s="42" t="b">
        <f t="shared" si="106"/>
        <v>1</v>
      </c>
      <c r="AD92" s="42" t="b">
        <f t="shared" si="107"/>
        <v>1</v>
      </c>
    </row>
    <row r="93" spans="1:30" ht="13.5" customHeight="1" x14ac:dyDescent="0.4">
      <c r="A93" s="17"/>
      <c r="B93" s="17"/>
      <c r="C93" s="17" t="s">
        <v>54</v>
      </c>
      <c r="D93" s="17"/>
      <c r="E93" s="17"/>
      <c r="F93" s="17"/>
      <c r="G93" s="37"/>
      <c r="H93" s="61"/>
      <c r="I93" s="62"/>
      <c r="J93" s="39">
        <f t="shared" si="100"/>
        <v>0</v>
      </c>
      <c r="K93" s="36">
        <f t="shared" ref="K93:V93" si="112">$J93</f>
        <v>0</v>
      </c>
      <c r="L93" s="36">
        <f t="shared" si="112"/>
        <v>0</v>
      </c>
      <c r="M93" s="36">
        <f t="shared" si="112"/>
        <v>0</v>
      </c>
      <c r="N93" s="36">
        <f t="shared" si="112"/>
        <v>0</v>
      </c>
      <c r="O93" s="36">
        <f t="shared" si="112"/>
        <v>0</v>
      </c>
      <c r="P93" s="36">
        <f t="shared" si="112"/>
        <v>0</v>
      </c>
      <c r="Q93" s="36">
        <f t="shared" si="112"/>
        <v>0</v>
      </c>
      <c r="R93" s="36">
        <f t="shared" si="112"/>
        <v>0</v>
      </c>
      <c r="S93" s="36">
        <f t="shared" si="112"/>
        <v>0</v>
      </c>
      <c r="T93" s="36">
        <f t="shared" si="112"/>
        <v>0</v>
      </c>
      <c r="U93" s="36">
        <f t="shared" si="112"/>
        <v>0</v>
      </c>
      <c r="V93" s="36">
        <f t="shared" si="112"/>
        <v>0</v>
      </c>
      <c r="W93" s="40">
        <f t="shared" si="102"/>
        <v>0</v>
      </c>
      <c r="X93" s="41">
        <f t="shared" si="103"/>
        <v>0</v>
      </c>
      <c r="Y93" s="40"/>
      <c r="Z93" s="41">
        <f t="shared" si="104"/>
        <v>0</v>
      </c>
      <c r="AA93" s="40"/>
      <c r="AB93" s="41">
        <f t="shared" si="105"/>
        <v>0</v>
      </c>
      <c r="AC93" s="42" t="b">
        <f t="shared" si="106"/>
        <v>1</v>
      </c>
      <c r="AD93" s="42" t="b">
        <f t="shared" si="107"/>
        <v>1</v>
      </c>
    </row>
    <row r="94" spans="1:30" ht="13.5" customHeight="1" x14ac:dyDescent="0.3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row>
    <row r="95" spans="1:30" ht="13.5" customHeight="1" thickBot="1" x14ac:dyDescent="0.45">
      <c r="A95" s="17"/>
      <c r="B95" s="52" t="s">
        <v>93</v>
      </c>
      <c r="C95" s="53"/>
      <c r="D95" s="53"/>
      <c r="E95" s="53"/>
      <c r="F95" s="53"/>
      <c r="G95" s="53"/>
      <c r="H95" s="53"/>
      <c r="I95" s="53"/>
      <c r="J95" s="53"/>
      <c r="K95" s="54">
        <f t="shared" ref="K95:W95" si="113">SUM(K88:K93)</f>
        <v>0</v>
      </c>
      <c r="L95" s="54">
        <f t="shared" si="113"/>
        <v>0</v>
      </c>
      <c r="M95" s="54">
        <f t="shared" si="113"/>
        <v>0</v>
      </c>
      <c r="N95" s="54">
        <f t="shared" si="113"/>
        <v>0</v>
      </c>
      <c r="O95" s="54">
        <f t="shared" si="113"/>
        <v>0</v>
      </c>
      <c r="P95" s="54">
        <f t="shared" si="113"/>
        <v>0</v>
      </c>
      <c r="Q95" s="54">
        <f t="shared" si="113"/>
        <v>0</v>
      </c>
      <c r="R95" s="54">
        <f t="shared" si="113"/>
        <v>0</v>
      </c>
      <c r="S95" s="54">
        <f t="shared" si="113"/>
        <v>0</v>
      </c>
      <c r="T95" s="54">
        <f t="shared" si="113"/>
        <v>0</v>
      </c>
      <c r="U95" s="54">
        <f t="shared" si="113"/>
        <v>0</v>
      </c>
      <c r="V95" s="54">
        <f t="shared" si="113"/>
        <v>0</v>
      </c>
      <c r="W95" s="55">
        <f t="shared" si="113"/>
        <v>0</v>
      </c>
      <c r="X95" s="56">
        <f>W95/$Z$3</f>
        <v>0</v>
      </c>
      <c r="Y95" s="55">
        <f>SUM(Y88:Y93)</f>
        <v>0</v>
      </c>
      <c r="Z95" s="56">
        <f>Y95/$Z$3</f>
        <v>0</v>
      </c>
      <c r="AA95" s="55">
        <f>SUM(AA88:AA93)</f>
        <v>0</v>
      </c>
      <c r="AB95" s="56">
        <f>AA95/$Z$3</f>
        <v>0</v>
      </c>
      <c r="AC95" s="42" t="b">
        <f t="shared" ref="AC95" si="114">W95=(Y95+AA95)</f>
        <v>1</v>
      </c>
      <c r="AD95" s="42" t="b">
        <f t="shared" ref="AD95" si="115">X95=(Z95+AB95)</f>
        <v>1</v>
      </c>
    </row>
    <row r="96" spans="1:30" ht="13.5" customHeight="1" thickBot="1" x14ac:dyDescent="0.4">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30" ht="13.5" customHeight="1" thickBot="1" x14ac:dyDescent="0.45">
      <c r="A97" s="29"/>
      <c r="B97" s="30" t="s">
        <v>94</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2"/>
      <c r="AD97" s="32"/>
    </row>
    <row r="98" spans="1:30" ht="13.5" customHeight="1" x14ac:dyDescent="0.3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row>
    <row r="99" spans="1:30" ht="13.5" customHeight="1" x14ac:dyDescent="0.45">
      <c r="A99" s="17"/>
      <c r="B99" s="34" t="s">
        <v>95</v>
      </c>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row>
    <row r="100" spans="1:30" ht="13.5" customHeight="1" x14ac:dyDescent="0.4">
      <c r="A100" s="17"/>
      <c r="B100" s="17"/>
      <c r="C100" s="17" t="s">
        <v>54</v>
      </c>
      <c r="D100" s="17"/>
      <c r="E100" s="17"/>
      <c r="F100" s="17"/>
      <c r="G100" s="37"/>
      <c r="H100" s="61"/>
      <c r="I100" s="62"/>
      <c r="J100" s="39">
        <f t="shared" ref="J100:J106" si="116">G100*H100*I100</f>
        <v>0</v>
      </c>
      <c r="K100" s="36">
        <f t="shared" ref="K100:V100" si="117">$J100</f>
        <v>0</v>
      </c>
      <c r="L100" s="36">
        <f t="shared" si="117"/>
        <v>0</v>
      </c>
      <c r="M100" s="36">
        <f t="shared" si="117"/>
        <v>0</v>
      </c>
      <c r="N100" s="36">
        <f t="shared" si="117"/>
        <v>0</v>
      </c>
      <c r="O100" s="36">
        <f t="shared" si="117"/>
        <v>0</v>
      </c>
      <c r="P100" s="36">
        <f t="shared" si="117"/>
        <v>0</v>
      </c>
      <c r="Q100" s="36">
        <f t="shared" si="117"/>
        <v>0</v>
      </c>
      <c r="R100" s="36">
        <f t="shared" si="117"/>
        <v>0</v>
      </c>
      <c r="S100" s="36">
        <f t="shared" si="117"/>
        <v>0</v>
      </c>
      <c r="T100" s="36">
        <f t="shared" si="117"/>
        <v>0</v>
      </c>
      <c r="U100" s="36">
        <f t="shared" si="117"/>
        <v>0</v>
      </c>
      <c r="V100" s="36">
        <f t="shared" si="117"/>
        <v>0</v>
      </c>
      <c r="W100" s="40">
        <f t="shared" ref="W100:W106" si="118">SUM(K100:V100)</f>
        <v>0</v>
      </c>
      <c r="X100" s="41">
        <f t="shared" ref="X100:X106" si="119">W100/$Z$3</f>
        <v>0</v>
      </c>
      <c r="Y100" s="40"/>
      <c r="Z100" s="41">
        <f t="shared" ref="Z100:Z106" si="120">Y100/$Z$3</f>
        <v>0</v>
      </c>
      <c r="AA100" s="40"/>
      <c r="AB100" s="41">
        <f t="shared" ref="AB100:AB106" si="121">AA100/$Z$3</f>
        <v>0</v>
      </c>
      <c r="AC100" s="42" t="b">
        <f t="shared" ref="AC100:AC106" si="122">W100=(Y100+AA100)</f>
        <v>1</v>
      </c>
      <c r="AD100" s="42" t="b">
        <f t="shared" ref="AD100:AD106" si="123">X100=(Z100+AB100)</f>
        <v>1</v>
      </c>
    </row>
    <row r="101" spans="1:30" ht="13.5" customHeight="1" x14ac:dyDescent="0.4">
      <c r="A101" s="17"/>
      <c r="B101" s="17"/>
      <c r="C101" s="17" t="s">
        <v>54</v>
      </c>
      <c r="D101" s="17"/>
      <c r="E101" s="17"/>
      <c r="F101" s="17"/>
      <c r="G101" s="37"/>
      <c r="H101" s="61"/>
      <c r="I101" s="62"/>
      <c r="J101" s="39">
        <f t="shared" si="116"/>
        <v>0</v>
      </c>
      <c r="K101" s="36">
        <f t="shared" ref="K101:V101" si="124">$J101</f>
        <v>0</v>
      </c>
      <c r="L101" s="36">
        <f t="shared" si="124"/>
        <v>0</v>
      </c>
      <c r="M101" s="36">
        <f t="shared" si="124"/>
        <v>0</v>
      </c>
      <c r="N101" s="36">
        <f t="shared" si="124"/>
        <v>0</v>
      </c>
      <c r="O101" s="36">
        <f t="shared" si="124"/>
        <v>0</v>
      </c>
      <c r="P101" s="36">
        <f t="shared" si="124"/>
        <v>0</v>
      </c>
      <c r="Q101" s="36">
        <f t="shared" si="124"/>
        <v>0</v>
      </c>
      <c r="R101" s="36">
        <f t="shared" si="124"/>
        <v>0</v>
      </c>
      <c r="S101" s="36">
        <f t="shared" si="124"/>
        <v>0</v>
      </c>
      <c r="T101" s="36">
        <f t="shared" si="124"/>
        <v>0</v>
      </c>
      <c r="U101" s="36">
        <f t="shared" si="124"/>
        <v>0</v>
      </c>
      <c r="V101" s="36">
        <f t="shared" si="124"/>
        <v>0</v>
      </c>
      <c r="W101" s="40">
        <f t="shared" si="118"/>
        <v>0</v>
      </c>
      <c r="X101" s="41">
        <f t="shared" si="119"/>
        <v>0</v>
      </c>
      <c r="Y101" s="40"/>
      <c r="Z101" s="41">
        <f t="shared" si="120"/>
        <v>0</v>
      </c>
      <c r="AA101" s="40"/>
      <c r="AB101" s="41">
        <f t="shared" si="121"/>
        <v>0</v>
      </c>
      <c r="AC101" s="42" t="b">
        <f t="shared" si="122"/>
        <v>1</v>
      </c>
      <c r="AD101" s="42" t="b">
        <f t="shared" si="123"/>
        <v>1</v>
      </c>
    </row>
    <row r="102" spans="1:30" ht="13.5" customHeight="1" x14ac:dyDescent="0.4">
      <c r="A102" s="17"/>
      <c r="B102" s="17"/>
      <c r="C102" s="17" t="s">
        <v>54</v>
      </c>
      <c r="D102" s="17"/>
      <c r="E102" s="17"/>
      <c r="F102" s="17"/>
      <c r="G102" s="37"/>
      <c r="H102" s="61"/>
      <c r="I102" s="62"/>
      <c r="J102" s="39">
        <f t="shared" si="116"/>
        <v>0</v>
      </c>
      <c r="K102" s="36">
        <f t="shared" ref="K102:V102" si="125">$J102</f>
        <v>0</v>
      </c>
      <c r="L102" s="36">
        <f t="shared" si="125"/>
        <v>0</v>
      </c>
      <c r="M102" s="36">
        <f t="shared" si="125"/>
        <v>0</v>
      </c>
      <c r="N102" s="36">
        <f t="shared" si="125"/>
        <v>0</v>
      </c>
      <c r="O102" s="36">
        <f t="shared" si="125"/>
        <v>0</v>
      </c>
      <c r="P102" s="36">
        <f t="shared" si="125"/>
        <v>0</v>
      </c>
      <c r="Q102" s="36">
        <f t="shared" si="125"/>
        <v>0</v>
      </c>
      <c r="R102" s="36">
        <f t="shared" si="125"/>
        <v>0</v>
      </c>
      <c r="S102" s="36">
        <f t="shared" si="125"/>
        <v>0</v>
      </c>
      <c r="T102" s="36">
        <f t="shared" si="125"/>
        <v>0</v>
      </c>
      <c r="U102" s="36">
        <f t="shared" si="125"/>
        <v>0</v>
      </c>
      <c r="V102" s="36">
        <f t="shared" si="125"/>
        <v>0</v>
      </c>
      <c r="W102" s="40">
        <f t="shared" si="118"/>
        <v>0</v>
      </c>
      <c r="X102" s="41">
        <f t="shared" si="119"/>
        <v>0</v>
      </c>
      <c r="Y102" s="40"/>
      <c r="Z102" s="41">
        <f t="shared" si="120"/>
        <v>0</v>
      </c>
      <c r="AA102" s="40"/>
      <c r="AB102" s="41">
        <f t="shared" si="121"/>
        <v>0</v>
      </c>
      <c r="AC102" s="42" t="b">
        <f t="shared" si="122"/>
        <v>1</v>
      </c>
      <c r="AD102" s="42" t="b">
        <f t="shared" si="123"/>
        <v>1</v>
      </c>
    </row>
    <row r="103" spans="1:30" ht="13.5" customHeight="1" x14ac:dyDescent="0.4">
      <c r="A103" s="17"/>
      <c r="B103" s="17"/>
      <c r="C103" s="17" t="s">
        <v>54</v>
      </c>
      <c r="D103" s="17"/>
      <c r="E103" s="17"/>
      <c r="F103" s="17"/>
      <c r="G103" s="37"/>
      <c r="H103" s="61"/>
      <c r="I103" s="62"/>
      <c r="J103" s="39">
        <f t="shared" si="116"/>
        <v>0</v>
      </c>
      <c r="K103" s="36">
        <f t="shared" ref="K103:V103" si="126">$J103</f>
        <v>0</v>
      </c>
      <c r="L103" s="36">
        <f t="shared" si="126"/>
        <v>0</v>
      </c>
      <c r="M103" s="36">
        <f t="shared" si="126"/>
        <v>0</v>
      </c>
      <c r="N103" s="36">
        <f t="shared" si="126"/>
        <v>0</v>
      </c>
      <c r="O103" s="36">
        <f t="shared" si="126"/>
        <v>0</v>
      </c>
      <c r="P103" s="36">
        <f t="shared" si="126"/>
        <v>0</v>
      </c>
      <c r="Q103" s="36">
        <f t="shared" si="126"/>
        <v>0</v>
      </c>
      <c r="R103" s="36">
        <f t="shared" si="126"/>
        <v>0</v>
      </c>
      <c r="S103" s="36">
        <f t="shared" si="126"/>
        <v>0</v>
      </c>
      <c r="T103" s="36">
        <f t="shared" si="126"/>
        <v>0</v>
      </c>
      <c r="U103" s="36">
        <f t="shared" si="126"/>
        <v>0</v>
      </c>
      <c r="V103" s="36">
        <f t="shared" si="126"/>
        <v>0</v>
      </c>
      <c r="W103" s="40">
        <f t="shared" si="118"/>
        <v>0</v>
      </c>
      <c r="X103" s="41">
        <f t="shared" si="119"/>
        <v>0</v>
      </c>
      <c r="Y103" s="40"/>
      <c r="Z103" s="41">
        <f t="shared" si="120"/>
        <v>0</v>
      </c>
      <c r="AA103" s="40"/>
      <c r="AB103" s="41">
        <f t="shared" si="121"/>
        <v>0</v>
      </c>
      <c r="AC103" s="42" t="b">
        <f t="shared" si="122"/>
        <v>1</v>
      </c>
      <c r="AD103" s="42" t="b">
        <f t="shared" si="123"/>
        <v>1</v>
      </c>
    </row>
    <row r="104" spans="1:30" ht="13.5" customHeight="1" x14ac:dyDescent="0.4">
      <c r="A104" s="17"/>
      <c r="B104" s="17"/>
      <c r="C104" s="17" t="s">
        <v>54</v>
      </c>
      <c r="D104" s="17"/>
      <c r="E104" s="17"/>
      <c r="F104" s="17"/>
      <c r="G104" s="37"/>
      <c r="H104" s="61"/>
      <c r="I104" s="62"/>
      <c r="J104" s="39">
        <f t="shared" si="116"/>
        <v>0</v>
      </c>
      <c r="K104" s="36">
        <f t="shared" ref="K104:V104" si="127">$J104</f>
        <v>0</v>
      </c>
      <c r="L104" s="36">
        <f t="shared" si="127"/>
        <v>0</v>
      </c>
      <c r="M104" s="36">
        <f t="shared" si="127"/>
        <v>0</v>
      </c>
      <c r="N104" s="36">
        <f t="shared" si="127"/>
        <v>0</v>
      </c>
      <c r="O104" s="36">
        <f t="shared" si="127"/>
        <v>0</v>
      </c>
      <c r="P104" s="36">
        <f t="shared" si="127"/>
        <v>0</v>
      </c>
      <c r="Q104" s="36">
        <f t="shared" si="127"/>
        <v>0</v>
      </c>
      <c r="R104" s="36">
        <f t="shared" si="127"/>
        <v>0</v>
      </c>
      <c r="S104" s="36">
        <f t="shared" si="127"/>
        <v>0</v>
      </c>
      <c r="T104" s="36">
        <f t="shared" si="127"/>
        <v>0</v>
      </c>
      <c r="U104" s="36">
        <f t="shared" si="127"/>
        <v>0</v>
      </c>
      <c r="V104" s="36">
        <f t="shared" si="127"/>
        <v>0</v>
      </c>
      <c r="W104" s="40">
        <f t="shared" si="118"/>
        <v>0</v>
      </c>
      <c r="X104" s="41">
        <f t="shared" si="119"/>
        <v>0</v>
      </c>
      <c r="Y104" s="40"/>
      <c r="Z104" s="41">
        <f t="shared" si="120"/>
        <v>0</v>
      </c>
      <c r="AA104" s="40"/>
      <c r="AB104" s="41">
        <f t="shared" si="121"/>
        <v>0</v>
      </c>
      <c r="AC104" s="42" t="b">
        <f t="shared" si="122"/>
        <v>1</v>
      </c>
      <c r="AD104" s="42" t="b">
        <f t="shared" si="123"/>
        <v>1</v>
      </c>
    </row>
    <row r="105" spans="1:30" ht="13.5" customHeight="1" x14ac:dyDescent="0.4">
      <c r="A105" s="17"/>
      <c r="B105" s="17"/>
      <c r="C105" s="17" t="s">
        <v>54</v>
      </c>
      <c r="D105" s="17"/>
      <c r="E105" s="17"/>
      <c r="F105" s="17"/>
      <c r="G105" s="37"/>
      <c r="H105" s="61"/>
      <c r="I105" s="62"/>
      <c r="J105" s="39">
        <f t="shared" si="116"/>
        <v>0</v>
      </c>
      <c r="K105" s="36">
        <f t="shared" ref="K105:V105" si="128">$J105</f>
        <v>0</v>
      </c>
      <c r="L105" s="36">
        <f t="shared" si="128"/>
        <v>0</v>
      </c>
      <c r="M105" s="36">
        <f t="shared" si="128"/>
        <v>0</v>
      </c>
      <c r="N105" s="36">
        <f t="shared" si="128"/>
        <v>0</v>
      </c>
      <c r="O105" s="36">
        <f t="shared" si="128"/>
        <v>0</v>
      </c>
      <c r="P105" s="36">
        <f t="shared" si="128"/>
        <v>0</v>
      </c>
      <c r="Q105" s="36">
        <f t="shared" si="128"/>
        <v>0</v>
      </c>
      <c r="R105" s="36">
        <f t="shared" si="128"/>
        <v>0</v>
      </c>
      <c r="S105" s="36">
        <f t="shared" si="128"/>
        <v>0</v>
      </c>
      <c r="T105" s="36">
        <f t="shared" si="128"/>
        <v>0</v>
      </c>
      <c r="U105" s="36">
        <f t="shared" si="128"/>
        <v>0</v>
      </c>
      <c r="V105" s="36">
        <f t="shared" si="128"/>
        <v>0</v>
      </c>
      <c r="W105" s="40">
        <f t="shared" si="118"/>
        <v>0</v>
      </c>
      <c r="X105" s="41">
        <f t="shared" si="119"/>
        <v>0</v>
      </c>
      <c r="Y105" s="40"/>
      <c r="Z105" s="41">
        <f t="shared" si="120"/>
        <v>0</v>
      </c>
      <c r="AA105" s="40"/>
      <c r="AB105" s="41">
        <f t="shared" si="121"/>
        <v>0</v>
      </c>
      <c r="AC105" s="42" t="b">
        <f t="shared" si="122"/>
        <v>1</v>
      </c>
      <c r="AD105" s="42" t="b">
        <f t="shared" si="123"/>
        <v>1</v>
      </c>
    </row>
    <row r="106" spans="1:30" ht="13.5" customHeight="1" x14ac:dyDescent="0.4">
      <c r="A106" s="17"/>
      <c r="B106" s="17"/>
      <c r="C106" s="17" t="s">
        <v>54</v>
      </c>
      <c r="D106" s="17"/>
      <c r="E106" s="17"/>
      <c r="F106" s="17"/>
      <c r="G106" s="37"/>
      <c r="H106" s="61"/>
      <c r="I106" s="62"/>
      <c r="J106" s="39">
        <f t="shared" si="116"/>
        <v>0</v>
      </c>
      <c r="K106" s="36">
        <f t="shared" ref="K106:V106" si="129">$J106</f>
        <v>0</v>
      </c>
      <c r="L106" s="36">
        <f t="shared" si="129"/>
        <v>0</v>
      </c>
      <c r="M106" s="36">
        <f t="shared" si="129"/>
        <v>0</v>
      </c>
      <c r="N106" s="36">
        <f t="shared" si="129"/>
        <v>0</v>
      </c>
      <c r="O106" s="36">
        <f t="shared" si="129"/>
        <v>0</v>
      </c>
      <c r="P106" s="36">
        <f t="shared" si="129"/>
        <v>0</v>
      </c>
      <c r="Q106" s="36">
        <f t="shared" si="129"/>
        <v>0</v>
      </c>
      <c r="R106" s="36">
        <f t="shared" si="129"/>
        <v>0</v>
      </c>
      <c r="S106" s="36">
        <f t="shared" si="129"/>
        <v>0</v>
      </c>
      <c r="T106" s="36">
        <f t="shared" si="129"/>
        <v>0</v>
      </c>
      <c r="U106" s="36">
        <f t="shared" si="129"/>
        <v>0</v>
      </c>
      <c r="V106" s="36">
        <f t="shared" si="129"/>
        <v>0</v>
      </c>
      <c r="W106" s="40">
        <f t="shared" si="118"/>
        <v>0</v>
      </c>
      <c r="X106" s="41">
        <f t="shared" si="119"/>
        <v>0</v>
      </c>
      <c r="Y106" s="40"/>
      <c r="Z106" s="41">
        <f t="shared" si="120"/>
        <v>0</v>
      </c>
      <c r="AA106" s="40"/>
      <c r="AB106" s="41">
        <f t="shared" si="121"/>
        <v>0</v>
      </c>
      <c r="AC106" s="42" t="b">
        <f t="shared" si="122"/>
        <v>1</v>
      </c>
      <c r="AD106" s="42" t="b">
        <f t="shared" si="123"/>
        <v>1</v>
      </c>
    </row>
    <row r="107" spans="1:30" ht="13.5" customHeight="1" x14ac:dyDescent="0.3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row>
    <row r="108" spans="1:30" ht="13.5" customHeight="1" thickBot="1" x14ac:dyDescent="0.45">
      <c r="A108" s="17"/>
      <c r="B108" s="52" t="s">
        <v>96</v>
      </c>
      <c r="C108" s="53"/>
      <c r="D108" s="53"/>
      <c r="E108" s="53"/>
      <c r="F108" s="53"/>
      <c r="G108" s="53"/>
      <c r="H108" s="53"/>
      <c r="I108" s="53"/>
      <c r="J108" s="53"/>
      <c r="K108" s="54">
        <f t="shared" ref="K108:W108" si="130">SUM(K100:K106)</f>
        <v>0</v>
      </c>
      <c r="L108" s="54">
        <f t="shared" si="130"/>
        <v>0</v>
      </c>
      <c r="M108" s="54">
        <f t="shared" si="130"/>
        <v>0</v>
      </c>
      <c r="N108" s="54">
        <f t="shared" si="130"/>
        <v>0</v>
      </c>
      <c r="O108" s="54">
        <f t="shared" si="130"/>
        <v>0</v>
      </c>
      <c r="P108" s="54">
        <f t="shared" si="130"/>
        <v>0</v>
      </c>
      <c r="Q108" s="54">
        <f t="shared" si="130"/>
        <v>0</v>
      </c>
      <c r="R108" s="54">
        <f t="shared" si="130"/>
        <v>0</v>
      </c>
      <c r="S108" s="54">
        <f t="shared" si="130"/>
        <v>0</v>
      </c>
      <c r="T108" s="54">
        <f t="shared" si="130"/>
        <v>0</v>
      </c>
      <c r="U108" s="54">
        <f t="shared" si="130"/>
        <v>0</v>
      </c>
      <c r="V108" s="54">
        <f t="shared" si="130"/>
        <v>0</v>
      </c>
      <c r="W108" s="55">
        <f t="shared" si="130"/>
        <v>0</v>
      </c>
      <c r="X108" s="56">
        <f>W108/$Z$3</f>
        <v>0</v>
      </c>
      <c r="Y108" s="55">
        <f>SUM(Y100:Y106)</f>
        <v>0</v>
      </c>
      <c r="Z108" s="56">
        <f>Y108/$Z$3</f>
        <v>0</v>
      </c>
      <c r="AA108" s="55">
        <f>SUM(AA100:AA106)</f>
        <v>0</v>
      </c>
      <c r="AB108" s="56">
        <f>AA108/$Z$3</f>
        <v>0</v>
      </c>
      <c r="AC108" s="42" t="b">
        <f t="shared" ref="AC108" si="131">W108=(Y108+AA108)</f>
        <v>1</v>
      </c>
      <c r="AD108" s="42" t="b">
        <f t="shared" ref="AD108" si="132">X108=(Z108+AB108)</f>
        <v>1</v>
      </c>
    </row>
    <row r="109" spans="1:30" ht="13.5" customHeight="1" thickBot="1" x14ac:dyDescent="0.4">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row>
    <row r="110" spans="1:30" ht="13.5" customHeight="1" thickBot="1" x14ac:dyDescent="0.45">
      <c r="A110" s="29"/>
      <c r="B110" s="30" t="s">
        <v>97</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2"/>
      <c r="AD110" s="32"/>
    </row>
    <row r="111" spans="1:30" ht="13.5" customHeight="1" x14ac:dyDescent="0.3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0" ht="13.5" customHeight="1" x14ac:dyDescent="0.4">
      <c r="A112" s="17"/>
      <c r="B112" s="18" t="s">
        <v>98</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ht="13.5" customHeight="1" x14ac:dyDescent="0.3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row>
    <row r="114" spans="1:30" ht="13.5" customHeight="1" x14ac:dyDescent="0.4">
      <c r="A114" s="17"/>
      <c r="B114" s="34" t="s">
        <v>99</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row>
    <row r="115" spans="1:30" ht="13.5" customHeight="1" x14ac:dyDescent="0.4">
      <c r="A115" s="17"/>
      <c r="B115" s="17"/>
      <c r="C115" s="17" t="s">
        <v>54</v>
      </c>
      <c r="D115" s="17"/>
      <c r="E115" s="17"/>
      <c r="F115" s="17"/>
      <c r="G115" s="37"/>
      <c r="H115" s="61"/>
      <c r="I115" s="62"/>
      <c r="J115" s="39">
        <f t="shared" ref="J115:J121" si="133">G115*H115*I115</f>
        <v>0</v>
      </c>
      <c r="K115" s="36">
        <f t="shared" ref="K115:V115" si="134">$J115</f>
        <v>0</v>
      </c>
      <c r="L115" s="36">
        <f t="shared" si="134"/>
        <v>0</v>
      </c>
      <c r="M115" s="36">
        <f t="shared" si="134"/>
        <v>0</v>
      </c>
      <c r="N115" s="36">
        <f t="shared" si="134"/>
        <v>0</v>
      </c>
      <c r="O115" s="36">
        <f t="shared" si="134"/>
        <v>0</v>
      </c>
      <c r="P115" s="36">
        <f t="shared" si="134"/>
        <v>0</v>
      </c>
      <c r="Q115" s="36">
        <f t="shared" si="134"/>
        <v>0</v>
      </c>
      <c r="R115" s="36">
        <f t="shared" si="134"/>
        <v>0</v>
      </c>
      <c r="S115" s="36">
        <f t="shared" si="134"/>
        <v>0</v>
      </c>
      <c r="T115" s="36">
        <f t="shared" si="134"/>
        <v>0</v>
      </c>
      <c r="U115" s="36">
        <f t="shared" si="134"/>
        <v>0</v>
      </c>
      <c r="V115" s="36">
        <f t="shared" si="134"/>
        <v>0</v>
      </c>
      <c r="W115" s="40">
        <f t="shared" ref="W115:W121" si="135">SUM(K115:V115)</f>
        <v>0</v>
      </c>
      <c r="X115" s="41">
        <f t="shared" ref="X115:X121" si="136">W115/$Z$3</f>
        <v>0</v>
      </c>
      <c r="Y115" s="40"/>
      <c r="Z115" s="41">
        <f t="shared" ref="Z115:Z121" si="137">Y115/$Z$3</f>
        <v>0</v>
      </c>
      <c r="AA115" s="40"/>
      <c r="AB115" s="41">
        <f t="shared" ref="AB115:AB121" si="138">AA115/$Z$3</f>
        <v>0</v>
      </c>
      <c r="AC115" s="42" t="b">
        <f t="shared" ref="AC115:AC122" si="139">W115=(Y115+AA115)</f>
        <v>1</v>
      </c>
      <c r="AD115" s="42" t="b">
        <f t="shared" ref="AD115:AD122" si="140">X115=(Z115+AB115)</f>
        <v>1</v>
      </c>
    </row>
    <row r="116" spans="1:30" ht="13.5" customHeight="1" x14ac:dyDescent="0.4">
      <c r="A116" s="17"/>
      <c r="B116" s="17"/>
      <c r="C116" s="17" t="s">
        <v>54</v>
      </c>
      <c r="D116" s="17"/>
      <c r="E116" s="17"/>
      <c r="F116" s="17"/>
      <c r="G116" s="37"/>
      <c r="H116" s="61"/>
      <c r="I116" s="62"/>
      <c r="J116" s="39">
        <f t="shared" si="133"/>
        <v>0</v>
      </c>
      <c r="K116" s="36">
        <f t="shared" ref="K116:V116" si="141">$J116</f>
        <v>0</v>
      </c>
      <c r="L116" s="36">
        <f t="shared" si="141"/>
        <v>0</v>
      </c>
      <c r="M116" s="36">
        <f t="shared" si="141"/>
        <v>0</v>
      </c>
      <c r="N116" s="36">
        <f t="shared" si="141"/>
        <v>0</v>
      </c>
      <c r="O116" s="36">
        <f t="shared" si="141"/>
        <v>0</v>
      </c>
      <c r="P116" s="36">
        <f t="shared" si="141"/>
        <v>0</v>
      </c>
      <c r="Q116" s="36">
        <f t="shared" si="141"/>
        <v>0</v>
      </c>
      <c r="R116" s="36">
        <f t="shared" si="141"/>
        <v>0</v>
      </c>
      <c r="S116" s="36">
        <f t="shared" si="141"/>
        <v>0</v>
      </c>
      <c r="T116" s="36">
        <f t="shared" si="141"/>
        <v>0</v>
      </c>
      <c r="U116" s="36">
        <f t="shared" si="141"/>
        <v>0</v>
      </c>
      <c r="V116" s="36">
        <f t="shared" si="141"/>
        <v>0</v>
      </c>
      <c r="W116" s="40">
        <f t="shared" si="135"/>
        <v>0</v>
      </c>
      <c r="X116" s="41">
        <f t="shared" si="136"/>
        <v>0</v>
      </c>
      <c r="Y116" s="40"/>
      <c r="Z116" s="41">
        <f t="shared" si="137"/>
        <v>0</v>
      </c>
      <c r="AA116" s="40"/>
      <c r="AB116" s="41">
        <f t="shared" si="138"/>
        <v>0</v>
      </c>
      <c r="AC116" s="42" t="b">
        <f t="shared" si="139"/>
        <v>1</v>
      </c>
      <c r="AD116" s="42" t="b">
        <f t="shared" si="140"/>
        <v>1</v>
      </c>
    </row>
    <row r="117" spans="1:30" ht="13.5" customHeight="1" x14ac:dyDescent="0.4">
      <c r="A117" s="17"/>
      <c r="B117" s="17"/>
      <c r="C117" s="17" t="s">
        <v>54</v>
      </c>
      <c r="D117" s="17"/>
      <c r="E117" s="17"/>
      <c r="F117" s="17"/>
      <c r="G117" s="37"/>
      <c r="H117" s="61"/>
      <c r="I117" s="62"/>
      <c r="J117" s="39">
        <f t="shared" si="133"/>
        <v>0</v>
      </c>
      <c r="K117" s="36">
        <f t="shared" ref="K117:V117" si="142">$J117</f>
        <v>0</v>
      </c>
      <c r="L117" s="36">
        <f t="shared" si="142"/>
        <v>0</v>
      </c>
      <c r="M117" s="36">
        <f t="shared" si="142"/>
        <v>0</v>
      </c>
      <c r="N117" s="36">
        <f t="shared" si="142"/>
        <v>0</v>
      </c>
      <c r="O117" s="36">
        <f t="shared" si="142"/>
        <v>0</v>
      </c>
      <c r="P117" s="36">
        <f t="shared" si="142"/>
        <v>0</v>
      </c>
      <c r="Q117" s="36">
        <f t="shared" si="142"/>
        <v>0</v>
      </c>
      <c r="R117" s="36">
        <f t="shared" si="142"/>
        <v>0</v>
      </c>
      <c r="S117" s="36">
        <f t="shared" si="142"/>
        <v>0</v>
      </c>
      <c r="T117" s="36">
        <f t="shared" si="142"/>
        <v>0</v>
      </c>
      <c r="U117" s="36">
        <f t="shared" si="142"/>
        <v>0</v>
      </c>
      <c r="V117" s="36">
        <f t="shared" si="142"/>
        <v>0</v>
      </c>
      <c r="W117" s="40">
        <f t="shared" si="135"/>
        <v>0</v>
      </c>
      <c r="X117" s="41">
        <f t="shared" si="136"/>
        <v>0</v>
      </c>
      <c r="Y117" s="40"/>
      <c r="Z117" s="41">
        <f t="shared" si="137"/>
        <v>0</v>
      </c>
      <c r="AA117" s="40"/>
      <c r="AB117" s="41">
        <f t="shared" si="138"/>
        <v>0</v>
      </c>
      <c r="AC117" s="42" t="b">
        <f t="shared" si="139"/>
        <v>1</v>
      </c>
      <c r="AD117" s="42" t="b">
        <f t="shared" si="140"/>
        <v>1</v>
      </c>
    </row>
    <row r="118" spans="1:30" ht="13.5" customHeight="1" x14ac:dyDescent="0.4">
      <c r="A118" s="17"/>
      <c r="B118" s="17"/>
      <c r="C118" s="17" t="s">
        <v>54</v>
      </c>
      <c r="D118" s="17"/>
      <c r="E118" s="17"/>
      <c r="F118" s="17"/>
      <c r="G118" s="37"/>
      <c r="H118" s="61"/>
      <c r="I118" s="62"/>
      <c r="J118" s="39">
        <f t="shared" si="133"/>
        <v>0</v>
      </c>
      <c r="K118" s="36">
        <f t="shared" ref="K118:V118" si="143">$J118</f>
        <v>0</v>
      </c>
      <c r="L118" s="36">
        <f t="shared" si="143"/>
        <v>0</v>
      </c>
      <c r="M118" s="36">
        <f t="shared" si="143"/>
        <v>0</v>
      </c>
      <c r="N118" s="36">
        <f t="shared" si="143"/>
        <v>0</v>
      </c>
      <c r="O118" s="36">
        <f t="shared" si="143"/>
        <v>0</v>
      </c>
      <c r="P118" s="36">
        <f t="shared" si="143"/>
        <v>0</v>
      </c>
      <c r="Q118" s="36">
        <f t="shared" si="143"/>
        <v>0</v>
      </c>
      <c r="R118" s="36">
        <f t="shared" si="143"/>
        <v>0</v>
      </c>
      <c r="S118" s="36">
        <f t="shared" si="143"/>
        <v>0</v>
      </c>
      <c r="T118" s="36">
        <f t="shared" si="143"/>
        <v>0</v>
      </c>
      <c r="U118" s="36">
        <f t="shared" si="143"/>
        <v>0</v>
      </c>
      <c r="V118" s="36">
        <f t="shared" si="143"/>
        <v>0</v>
      </c>
      <c r="W118" s="40">
        <f t="shared" si="135"/>
        <v>0</v>
      </c>
      <c r="X118" s="41">
        <f t="shared" si="136"/>
        <v>0</v>
      </c>
      <c r="Y118" s="40"/>
      <c r="Z118" s="41">
        <f t="shared" si="137"/>
        <v>0</v>
      </c>
      <c r="AA118" s="40"/>
      <c r="AB118" s="41">
        <f t="shared" si="138"/>
        <v>0</v>
      </c>
      <c r="AC118" s="42" t="b">
        <f t="shared" si="139"/>
        <v>1</v>
      </c>
      <c r="AD118" s="42" t="b">
        <f t="shared" si="140"/>
        <v>1</v>
      </c>
    </row>
    <row r="119" spans="1:30" ht="13.5" customHeight="1" x14ac:dyDescent="0.4">
      <c r="A119" s="17"/>
      <c r="B119" s="17"/>
      <c r="C119" s="17" t="s">
        <v>54</v>
      </c>
      <c r="D119" s="17"/>
      <c r="E119" s="17"/>
      <c r="F119" s="17"/>
      <c r="G119" s="37"/>
      <c r="H119" s="61"/>
      <c r="I119" s="62"/>
      <c r="J119" s="39">
        <f t="shared" si="133"/>
        <v>0</v>
      </c>
      <c r="K119" s="36">
        <f t="shared" ref="K119:V119" si="144">$J119</f>
        <v>0</v>
      </c>
      <c r="L119" s="36">
        <f t="shared" si="144"/>
        <v>0</v>
      </c>
      <c r="M119" s="36">
        <f t="shared" si="144"/>
        <v>0</v>
      </c>
      <c r="N119" s="36">
        <f t="shared" si="144"/>
        <v>0</v>
      </c>
      <c r="O119" s="36">
        <f t="shared" si="144"/>
        <v>0</v>
      </c>
      <c r="P119" s="36">
        <f t="shared" si="144"/>
        <v>0</v>
      </c>
      <c r="Q119" s="36">
        <f t="shared" si="144"/>
        <v>0</v>
      </c>
      <c r="R119" s="36">
        <f t="shared" si="144"/>
        <v>0</v>
      </c>
      <c r="S119" s="36">
        <f t="shared" si="144"/>
        <v>0</v>
      </c>
      <c r="T119" s="36">
        <f t="shared" si="144"/>
        <v>0</v>
      </c>
      <c r="U119" s="36">
        <f t="shared" si="144"/>
        <v>0</v>
      </c>
      <c r="V119" s="36">
        <f t="shared" si="144"/>
        <v>0</v>
      </c>
      <c r="W119" s="40">
        <f t="shared" si="135"/>
        <v>0</v>
      </c>
      <c r="X119" s="41">
        <f t="shared" si="136"/>
        <v>0</v>
      </c>
      <c r="Y119" s="40"/>
      <c r="Z119" s="41">
        <f t="shared" si="137"/>
        <v>0</v>
      </c>
      <c r="AA119" s="40"/>
      <c r="AB119" s="41">
        <f t="shared" si="138"/>
        <v>0</v>
      </c>
      <c r="AC119" s="42" t="b">
        <f t="shared" si="139"/>
        <v>1</v>
      </c>
      <c r="AD119" s="42" t="b">
        <f t="shared" si="140"/>
        <v>1</v>
      </c>
    </row>
    <row r="120" spans="1:30" ht="13.5" customHeight="1" x14ac:dyDescent="0.4">
      <c r="A120" s="17"/>
      <c r="B120" s="17"/>
      <c r="C120" s="17" t="s">
        <v>54</v>
      </c>
      <c r="D120" s="17"/>
      <c r="E120" s="17"/>
      <c r="F120" s="17"/>
      <c r="G120" s="37"/>
      <c r="H120" s="61"/>
      <c r="I120" s="62"/>
      <c r="J120" s="39">
        <f t="shared" si="133"/>
        <v>0</v>
      </c>
      <c r="K120" s="36">
        <f t="shared" ref="K120:V120" si="145">$J120</f>
        <v>0</v>
      </c>
      <c r="L120" s="36">
        <f t="shared" si="145"/>
        <v>0</v>
      </c>
      <c r="M120" s="36">
        <f t="shared" si="145"/>
        <v>0</v>
      </c>
      <c r="N120" s="36">
        <f t="shared" si="145"/>
        <v>0</v>
      </c>
      <c r="O120" s="36">
        <f t="shared" si="145"/>
        <v>0</v>
      </c>
      <c r="P120" s="36">
        <f t="shared" si="145"/>
        <v>0</v>
      </c>
      <c r="Q120" s="36">
        <f t="shared" si="145"/>
        <v>0</v>
      </c>
      <c r="R120" s="36">
        <f t="shared" si="145"/>
        <v>0</v>
      </c>
      <c r="S120" s="36">
        <f t="shared" si="145"/>
        <v>0</v>
      </c>
      <c r="T120" s="36">
        <f t="shared" si="145"/>
        <v>0</v>
      </c>
      <c r="U120" s="36">
        <f t="shared" si="145"/>
        <v>0</v>
      </c>
      <c r="V120" s="36">
        <f t="shared" si="145"/>
        <v>0</v>
      </c>
      <c r="W120" s="40">
        <f t="shared" si="135"/>
        <v>0</v>
      </c>
      <c r="X120" s="41">
        <f t="shared" si="136"/>
        <v>0</v>
      </c>
      <c r="Y120" s="40"/>
      <c r="Z120" s="41">
        <f t="shared" si="137"/>
        <v>0</v>
      </c>
      <c r="AA120" s="40"/>
      <c r="AB120" s="41">
        <f t="shared" si="138"/>
        <v>0</v>
      </c>
      <c r="AC120" s="42" t="b">
        <f t="shared" si="139"/>
        <v>1</v>
      </c>
      <c r="AD120" s="42" t="b">
        <f t="shared" si="140"/>
        <v>1</v>
      </c>
    </row>
    <row r="121" spans="1:30" ht="13.5" customHeight="1" x14ac:dyDescent="0.4">
      <c r="A121" s="17"/>
      <c r="B121" s="17"/>
      <c r="C121" s="17" t="s">
        <v>54</v>
      </c>
      <c r="D121" s="17"/>
      <c r="E121" s="17"/>
      <c r="F121" s="17"/>
      <c r="G121" s="37"/>
      <c r="H121" s="61"/>
      <c r="I121" s="62"/>
      <c r="J121" s="39">
        <f t="shared" si="133"/>
        <v>0</v>
      </c>
      <c r="K121" s="36">
        <f t="shared" ref="K121:V121" si="146">$J121</f>
        <v>0</v>
      </c>
      <c r="L121" s="36">
        <f t="shared" si="146"/>
        <v>0</v>
      </c>
      <c r="M121" s="36">
        <f t="shared" si="146"/>
        <v>0</v>
      </c>
      <c r="N121" s="36">
        <f t="shared" si="146"/>
        <v>0</v>
      </c>
      <c r="O121" s="36">
        <f t="shared" si="146"/>
        <v>0</v>
      </c>
      <c r="P121" s="36">
        <f t="shared" si="146"/>
        <v>0</v>
      </c>
      <c r="Q121" s="36">
        <f t="shared" si="146"/>
        <v>0</v>
      </c>
      <c r="R121" s="36">
        <f t="shared" si="146"/>
        <v>0</v>
      </c>
      <c r="S121" s="36">
        <f t="shared" si="146"/>
        <v>0</v>
      </c>
      <c r="T121" s="36">
        <f t="shared" si="146"/>
        <v>0</v>
      </c>
      <c r="U121" s="36">
        <f t="shared" si="146"/>
        <v>0</v>
      </c>
      <c r="V121" s="36">
        <f t="shared" si="146"/>
        <v>0</v>
      </c>
      <c r="W121" s="40">
        <f t="shared" si="135"/>
        <v>0</v>
      </c>
      <c r="X121" s="41">
        <f t="shared" si="136"/>
        <v>0</v>
      </c>
      <c r="Y121" s="40"/>
      <c r="Z121" s="41">
        <f t="shared" si="137"/>
        <v>0</v>
      </c>
      <c r="AA121" s="40"/>
      <c r="AB121" s="41">
        <f t="shared" si="138"/>
        <v>0</v>
      </c>
      <c r="AC121" s="42" t="b">
        <f t="shared" si="139"/>
        <v>1</v>
      </c>
      <c r="AD121" s="42" t="b">
        <f t="shared" si="140"/>
        <v>1</v>
      </c>
    </row>
    <row r="122" spans="1:30" ht="13.5" customHeight="1" thickBot="1" x14ac:dyDescent="0.45">
      <c r="A122" s="46"/>
      <c r="B122" s="63" t="s">
        <v>100</v>
      </c>
      <c r="C122" s="63"/>
      <c r="D122" s="63"/>
      <c r="E122" s="63"/>
      <c r="F122" s="63"/>
      <c r="G122" s="63"/>
      <c r="H122" s="63"/>
      <c r="I122" s="63"/>
      <c r="J122" s="63"/>
      <c r="K122" s="64">
        <f t="shared" ref="K122:W122" si="147">SUM(K115:K121)</f>
        <v>0</v>
      </c>
      <c r="L122" s="64">
        <f t="shared" si="147"/>
        <v>0</v>
      </c>
      <c r="M122" s="64">
        <f t="shared" si="147"/>
        <v>0</v>
      </c>
      <c r="N122" s="64">
        <f t="shared" si="147"/>
        <v>0</v>
      </c>
      <c r="O122" s="64">
        <f t="shared" si="147"/>
        <v>0</v>
      </c>
      <c r="P122" s="64">
        <f t="shared" si="147"/>
        <v>0</v>
      </c>
      <c r="Q122" s="64">
        <f t="shared" si="147"/>
        <v>0</v>
      </c>
      <c r="R122" s="64">
        <f t="shared" si="147"/>
        <v>0</v>
      </c>
      <c r="S122" s="64">
        <f t="shared" si="147"/>
        <v>0</v>
      </c>
      <c r="T122" s="64">
        <f t="shared" si="147"/>
        <v>0</v>
      </c>
      <c r="U122" s="64">
        <f t="shared" si="147"/>
        <v>0</v>
      </c>
      <c r="V122" s="64">
        <f t="shared" si="147"/>
        <v>0</v>
      </c>
      <c r="W122" s="65">
        <f t="shared" si="147"/>
        <v>0</v>
      </c>
      <c r="X122" s="66">
        <f>W122/$Z$3</f>
        <v>0</v>
      </c>
      <c r="Y122" s="65">
        <f>SUM(Y115:Y121)</f>
        <v>0</v>
      </c>
      <c r="Z122" s="66">
        <f>Y122/$Z$3</f>
        <v>0</v>
      </c>
      <c r="AA122" s="65">
        <f>SUM(AA115:AA121)</f>
        <v>0</v>
      </c>
      <c r="AB122" s="66">
        <f>AA122/$Z$3</f>
        <v>0</v>
      </c>
      <c r="AC122" s="42" t="b">
        <f t="shared" si="139"/>
        <v>1</v>
      </c>
      <c r="AD122" s="42" t="b">
        <f t="shared" si="140"/>
        <v>1</v>
      </c>
    </row>
    <row r="123" spans="1:30" ht="13.5" customHeight="1" x14ac:dyDescent="0.3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ht="13.5" customHeight="1" x14ac:dyDescent="0.4">
      <c r="A124" s="17"/>
      <c r="B124" s="34" t="s">
        <v>101</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ht="13.5" customHeight="1" x14ac:dyDescent="0.4">
      <c r="A125" s="17"/>
      <c r="B125" s="17"/>
      <c r="C125" s="17" t="s">
        <v>54</v>
      </c>
      <c r="D125" s="17"/>
      <c r="E125" s="17"/>
      <c r="F125" s="17"/>
      <c r="G125" s="37"/>
      <c r="H125" s="61"/>
      <c r="I125" s="62"/>
      <c r="J125" s="39">
        <f t="shared" ref="J125:J131" si="148">G125*H125*I125</f>
        <v>0</v>
      </c>
      <c r="K125" s="36">
        <f t="shared" ref="K125:V125" si="149">$J125</f>
        <v>0</v>
      </c>
      <c r="L125" s="36">
        <f t="shared" si="149"/>
        <v>0</v>
      </c>
      <c r="M125" s="36">
        <f t="shared" si="149"/>
        <v>0</v>
      </c>
      <c r="N125" s="36">
        <f t="shared" si="149"/>
        <v>0</v>
      </c>
      <c r="O125" s="36">
        <f t="shared" si="149"/>
        <v>0</v>
      </c>
      <c r="P125" s="36">
        <f t="shared" si="149"/>
        <v>0</v>
      </c>
      <c r="Q125" s="36">
        <f t="shared" si="149"/>
        <v>0</v>
      </c>
      <c r="R125" s="36">
        <f t="shared" si="149"/>
        <v>0</v>
      </c>
      <c r="S125" s="36">
        <f t="shared" si="149"/>
        <v>0</v>
      </c>
      <c r="T125" s="36">
        <f t="shared" si="149"/>
        <v>0</v>
      </c>
      <c r="U125" s="36">
        <f t="shared" si="149"/>
        <v>0</v>
      </c>
      <c r="V125" s="36">
        <f t="shared" si="149"/>
        <v>0</v>
      </c>
      <c r="W125" s="40">
        <f t="shared" ref="W125:W131" si="150">SUM(K125:V125)</f>
        <v>0</v>
      </c>
      <c r="X125" s="41">
        <f t="shared" ref="X125:X131" si="151">W125/$Z$3</f>
        <v>0</v>
      </c>
      <c r="Y125" s="40"/>
      <c r="Z125" s="41">
        <f t="shared" ref="Z125:Z131" si="152">Y125/$Z$3</f>
        <v>0</v>
      </c>
      <c r="AA125" s="40"/>
      <c r="AB125" s="41">
        <f t="shared" ref="AB125:AB131" si="153">AA125/$Z$3</f>
        <v>0</v>
      </c>
      <c r="AC125" s="42" t="b">
        <f t="shared" ref="AC125:AC132" si="154">W125=(Y125+AA125)</f>
        <v>1</v>
      </c>
      <c r="AD125" s="42" t="b">
        <f t="shared" ref="AD125:AD132" si="155">X125=(Z125+AB125)</f>
        <v>1</v>
      </c>
    </row>
    <row r="126" spans="1:30" ht="13.5" customHeight="1" x14ac:dyDescent="0.4">
      <c r="A126" s="17"/>
      <c r="B126" s="17"/>
      <c r="C126" s="17" t="s">
        <v>54</v>
      </c>
      <c r="D126" s="17"/>
      <c r="E126" s="17"/>
      <c r="F126" s="17"/>
      <c r="G126" s="37"/>
      <c r="H126" s="61"/>
      <c r="I126" s="62"/>
      <c r="J126" s="39">
        <f t="shared" si="148"/>
        <v>0</v>
      </c>
      <c r="K126" s="36">
        <f t="shared" ref="K126:V126" si="156">$J126</f>
        <v>0</v>
      </c>
      <c r="L126" s="36">
        <f t="shared" si="156"/>
        <v>0</v>
      </c>
      <c r="M126" s="36">
        <f t="shared" si="156"/>
        <v>0</v>
      </c>
      <c r="N126" s="36">
        <f t="shared" si="156"/>
        <v>0</v>
      </c>
      <c r="O126" s="36">
        <f t="shared" si="156"/>
        <v>0</v>
      </c>
      <c r="P126" s="36">
        <f t="shared" si="156"/>
        <v>0</v>
      </c>
      <c r="Q126" s="36">
        <f t="shared" si="156"/>
        <v>0</v>
      </c>
      <c r="R126" s="36">
        <f t="shared" si="156"/>
        <v>0</v>
      </c>
      <c r="S126" s="36">
        <f t="shared" si="156"/>
        <v>0</v>
      </c>
      <c r="T126" s="36">
        <f t="shared" si="156"/>
        <v>0</v>
      </c>
      <c r="U126" s="36">
        <f t="shared" si="156"/>
        <v>0</v>
      </c>
      <c r="V126" s="36">
        <f t="shared" si="156"/>
        <v>0</v>
      </c>
      <c r="W126" s="40">
        <f t="shared" si="150"/>
        <v>0</v>
      </c>
      <c r="X126" s="41">
        <f t="shared" si="151"/>
        <v>0</v>
      </c>
      <c r="Y126" s="40"/>
      <c r="Z126" s="41">
        <f t="shared" si="152"/>
        <v>0</v>
      </c>
      <c r="AA126" s="40"/>
      <c r="AB126" s="41">
        <f t="shared" si="153"/>
        <v>0</v>
      </c>
      <c r="AC126" s="42" t="b">
        <f t="shared" si="154"/>
        <v>1</v>
      </c>
      <c r="AD126" s="42" t="b">
        <f t="shared" si="155"/>
        <v>1</v>
      </c>
    </row>
    <row r="127" spans="1:30" ht="13.5" customHeight="1" x14ac:dyDescent="0.4">
      <c r="A127" s="17"/>
      <c r="B127" s="17"/>
      <c r="C127" s="17" t="s">
        <v>54</v>
      </c>
      <c r="D127" s="17"/>
      <c r="E127" s="17"/>
      <c r="F127" s="17"/>
      <c r="G127" s="37"/>
      <c r="H127" s="61"/>
      <c r="I127" s="62"/>
      <c r="J127" s="39">
        <f t="shared" si="148"/>
        <v>0</v>
      </c>
      <c r="K127" s="36">
        <f t="shared" ref="K127:V127" si="157">$J127</f>
        <v>0</v>
      </c>
      <c r="L127" s="36">
        <f t="shared" si="157"/>
        <v>0</v>
      </c>
      <c r="M127" s="36">
        <f t="shared" si="157"/>
        <v>0</v>
      </c>
      <c r="N127" s="36">
        <f t="shared" si="157"/>
        <v>0</v>
      </c>
      <c r="O127" s="36">
        <f t="shared" si="157"/>
        <v>0</v>
      </c>
      <c r="P127" s="36">
        <f t="shared" si="157"/>
        <v>0</v>
      </c>
      <c r="Q127" s="36">
        <f t="shared" si="157"/>
        <v>0</v>
      </c>
      <c r="R127" s="36">
        <f t="shared" si="157"/>
        <v>0</v>
      </c>
      <c r="S127" s="36">
        <f t="shared" si="157"/>
        <v>0</v>
      </c>
      <c r="T127" s="36">
        <f t="shared" si="157"/>
        <v>0</v>
      </c>
      <c r="U127" s="36">
        <f t="shared" si="157"/>
        <v>0</v>
      </c>
      <c r="V127" s="36">
        <f t="shared" si="157"/>
        <v>0</v>
      </c>
      <c r="W127" s="40">
        <f t="shared" si="150"/>
        <v>0</v>
      </c>
      <c r="X127" s="41">
        <f t="shared" si="151"/>
        <v>0</v>
      </c>
      <c r="Y127" s="40"/>
      <c r="Z127" s="41">
        <f t="shared" si="152"/>
        <v>0</v>
      </c>
      <c r="AA127" s="40"/>
      <c r="AB127" s="41">
        <f t="shared" si="153"/>
        <v>0</v>
      </c>
      <c r="AC127" s="42" t="b">
        <f t="shared" si="154"/>
        <v>1</v>
      </c>
      <c r="AD127" s="42" t="b">
        <f t="shared" si="155"/>
        <v>1</v>
      </c>
    </row>
    <row r="128" spans="1:30" ht="13.5" customHeight="1" x14ac:dyDescent="0.4">
      <c r="A128" s="17"/>
      <c r="B128" s="17"/>
      <c r="C128" s="17" t="s">
        <v>54</v>
      </c>
      <c r="D128" s="17"/>
      <c r="E128" s="17"/>
      <c r="F128" s="17"/>
      <c r="G128" s="37"/>
      <c r="H128" s="61"/>
      <c r="I128" s="62"/>
      <c r="J128" s="39">
        <f t="shared" si="148"/>
        <v>0</v>
      </c>
      <c r="K128" s="36">
        <f t="shared" ref="K128:V128" si="158">$J128</f>
        <v>0</v>
      </c>
      <c r="L128" s="36">
        <f t="shared" si="158"/>
        <v>0</v>
      </c>
      <c r="M128" s="36">
        <f t="shared" si="158"/>
        <v>0</v>
      </c>
      <c r="N128" s="36">
        <f t="shared" si="158"/>
        <v>0</v>
      </c>
      <c r="O128" s="36">
        <f t="shared" si="158"/>
        <v>0</v>
      </c>
      <c r="P128" s="36">
        <f t="shared" si="158"/>
        <v>0</v>
      </c>
      <c r="Q128" s="36">
        <f t="shared" si="158"/>
        <v>0</v>
      </c>
      <c r="R128" s="36">
        <f t="shared" si="158"/>
        <v>0</v>
      </c>
      <c r="S128" s="36">
        <f t="shared" si="158"/>
        <v>0</v>
      </c>
      <c r="T128" s="36">
        <f t="shared" si="158"/>
        <v>0</v>
      </c>
      <c r="U128" s="36">
        <f t="shared" si="158"/>
        <v>0</v>
      </c>
      <c r="V128" s="36">
        <f t="shared" si="158"/>
        <v>0</v>
      </c>
      <c r="W128" s="40">
        <f t="shared" si="150"/>
        <v>0</v>
      </c>
      <c r="X128" s="41">
        <f t="shared" si="151"/>
        <v>0</v>
      </c>
      <c r="Y128" s="40"/>
      <c r="Z128" s="41">
        <f t="shared" si="152"/>
        <v>0</v>
      </c>
      <c r="AA128" s="40"/>
      <c r="AB128" s="41">
        <f t="shared" si="153"/>
        <v>0</v>
      </c>
      <c r="AC128" s="42" t="b">
        <f t="shared" si="154"/>
        <v>1</v>
      </c>
      <c r="AD128" s="42" t="b">
        <f t="shared" si="155"/>
        <v>1</v>
      </c>
    </row>
    <row r="129" spans="1:30" ht="13.5" customHeight="1" x14ac:dyDescent="0.4">
      <c r="A129" s="17"/>
      <c r="B129" s="17"/>
      <c r="C129" s="17" t="s">
        <v>54</v>
      </c>
      <c r="D129" s="17"/>
      <c r="E129" s="17"/>
      <c r="F129" s="17"/>
      <c r="G129" s="37"/>
      <c r="H129" s="61"/>
      <c r="I129" s="62"/>
      <c r="J129" s="39">
        <f t="shared" si="148"/>
        <v>0</v>
      </c>
      <c r="K129" s="36">
        <f t="shared" ref="K129:V129" si="159">$J129</f>
        <v>0</v>
      </c>
      <c r="L129" s="36">
        <f t="shared" si="159"/>
        <v>0</v>
      </c>
      <c r="M129" s="36">
        <f t="shared" si="159"/>
        <v>0</v>
      </c>
      <c r="N129" s="36">
        <f t="shared" si="159"/>
        <v>0</v>
      </c>
      <c r="O129" s="36">
        <f t="shared" si="159"/>
        <v>0</v>
      </c>
      <c r="P129" s="36">
        <f t="shared" si="159"/>
        <v>0</v>
      </c>
      <c r="Q129" s="36">
        <f t="shared" si="159"/>
        <v>0</v>
      </c>
      <c r="R129" s="36">
        <f t="shared" si="159"/>
        <v>0</v>
      </c>
      <c r="S129" s="36">
        <f t="shared" si="159"/>
        <v>0</v>
      </c>
      <c r="T129" s="36">
        <f t="shared" si="159"/>
        <v>0</v>
      </c>
      <c r="U129" s="36">
        <f t="shared" si="159"/>
        <v>0</v>
      </c>
      <c r="V129" s="36">
        <f t="shared" si="159"/>
        <v>0</v>
      </c>
      <c r="W129" s="40">
        <f t="shared" si="150"/>
        <v>0</v>
      </c>
      <c r="X129" s="41">
        <f t="shared" si="151"/>
        <v>0</v>
      </c>
      <c r="Y129" s="40"/>
      <c r="Z129" s="41">
        <f t="shared" si="152"/>
        <v>0</v>
      </c>
      <c r="AA129" s="40"/>
      <c r="AB129" s="41">
        <f t="shared" si="153"/>
        <v>0</v>
      </c>
      <c r="AC129" s="42" t="b">
        <f t="shared" si="154"/>
        <v>1</v>
      </c>
      <c r="AD129" s="42" t="b">
        <f t="shared" si="155"/>
        <v>1</v>
      </c>
    </row>
    <row r="130" spans="1:30" ht="13.5" customHeight="1" x14ac:dyDescent="0.4">
      <c r="A130" s="17"/>
      <c r="B130" s="17"/>
      <c r="C130" s="17" t="s">
        <v>54</v>
      </c>
      <c r="D130" s="17"/>
      <c r="E130" s="17"/>
      <c r="F130" s="17"/>
      <c r="G130" s="37"/>
      <c r="H130" s="61"/>
      <c r="I130" s="62"/>
      <c r="J130" s="39">
        <f t="shared" si="148"/>
        <v>0</v>
      </c>
      <c r="K130" s="36">
        <f t="shared" ref="K130:V130" si="160">$J130</f>
        <v>0</v>
      </c>
      <c r="L130" s="36">
        <f t="shared" si="160"/>
        <v>0</v>
      </c>
      <c r="M130" s="36">
        <f t="shared" si="160"/>
        <v>0</v>
      </c>
      <c r="N130" s="36">
        <f t="shared" si="160"/>
        <v>0</v>
      </c>
      <c r="O130" s="36">
        <f t="shared" si="160"/>
        <v>0</v>
      </c>
      <c r="P130" s="36">
        <f t="shared" si="160"/>
        <v>0</v>
      </c>
      <c r="Q130" s="36">
        <f t="shared" si="160"/>
        <v>0</v>
      </c>
      <c r="R130" s="36">
        <f t="shared" si="160"/>
        <v>0</v>
      </c>
      <c r="S130" s="36">
        <f t="shared" si="160"/>
        <v>0</v>
      </c>
      <c r="T130" s="36">
        <f t="shared" si="160"/>
        <v>0</v>
      </c>
      <c r="U130" s="36">
        <f t="shared" si="160"/>
        <v>0</v>
      </c>
      <c r="V130" s="36">
        <f t="shared" si="160"/>
        <v>0</v>
      </c>
      <c r="W130" s="40">
        <f t="shared" si="150"/>
        <v>0</v>
      </c>
      <c r="X130" s="41">
        <f t="shared" si="151"/>
        <v>0</v>
      </c>
      <c r="Y130" s="40"/>
      <c r="Z130" s="41">
        <f t="shared" si="152"/>
        <v>0</v>
      </c>
      <c r="AA130" s="40"/>
      <c r="AB130" s="41">
        <f t="shared" si="153"/>
        <v>0</v>
      </c>
      <c r="AC130" s="42" t="b">
        <f t="shared" si="154"/>
        <v>1</v>
      </c>
      <c r="AD130" s="42" t="b">
        <f t="shared" si="155"/>
        <v>1</v>
      </c>
    </row>
    <row r="131" spans="1:30" ht="13.5" customHeight="1" x14ac:dyDescent="0.4">
      <c r="A131" s="17"/>
      <c r="B131" s="17"/>
      <c r="C131" s="17" t="s">
        <v>54</v>
      </c>
      <c r="D131" s="17"/>
      <c r="E131" s="17"/>
      <c r="F131" s="17"/>
      <c r="G131" s="37"/>
      <c r="H131" s="61"/>
      <c r="I131" s="62"/>
      <c r="J131" s="39">
        <f t="shared" si="148"/>
        <v>0</v>
      </c>
      <c r="K131" s="36">
        <f t="shared" ref="K131:V131" si="161">$J131</f>
        <v>0</v>
      </c>
      <c r="L131" s="36">
        <f t="shared" si="161"/>
        <v>0</v>
      </c>
      <c r="M131" s="36">
        <f t="shared" si="161"/>
        <v>0</v>
      </c>
      <c r="N131" s="36">
        <f t="shared" si="161"/>
        <v>0</v>
      </c>
      <c r="O131" s="36">
        <f t="shared" si="161"/>
        <v>0</v>
      </c>
      <c r="P131" s="36">
        <f t="shared" si="161"/>
        <v>0</v>
      </c>
      <c r="Q131" s="36">
        <f t="shared" si="161"/>
        <v>0</v>
      </c>
      <c r="R131" s="36">
        <f t="shared" si="161"/>
        <v>0</v>
      </c>
      <c r="S131" s="36">
        <f t="shared" si="161"/>
        <v>0</v>
      </c>
      <c r="T131" s="36">
        <f t="shared" si="161"/>
        <v>0</v>
      </c>
      <c r="U131" s="36">
        <f t="shared" si="161"/>
        <v>0</v>
      </c>
      <c r="V131" s="36">
        <f t="shared" si="161"/>
        <v>0</v>
      </c>
      <c r="W131" s="40">
        <f t="shared" si="150"/>
        <v>0</v>
      </c>
      <c r="X131" s="41">
        <f t="shared" si="151"/>
        <v>0</v>
      </c>
      <c r="Y131" s="40"/>
      <c r="Z131" s="41">
        <f t="shared" si="152"/>
        <v>0</v>
      </c>
      <c r="AA131" s="40"/>
      <c r="AB131" s="41">
        <f t="shared" si="153"/>
        <v>0</v>
      </c>
      <c r="AC131" s="42" t="b">
        <f t="shared" si="154"/>
        <v>1</v>
      </c>
      <c r="AD131" s="42" t="b">
        <f t="shared" si="155"/>
        <v>1</v>
      </c>
    </row>
    <row r="132" spans="1:30" ht="13.5" customHeight="1" thickBot="1" x14ac:dyDescent="0.45">
      <c r="A132" s="46"/>
      <c r="B132" s="63" t="s">
        <v>102</v>
      </c>
      <c r="C132" s="63"/>
      <c r="D132" s="63"/>
      <c r="E132" s="63"/>
      <c r="F132" s="63"/>
      <c r="G132" s="63"/>
      <c r="H132" s="63"/>
      <c r="I132" s="63"/>
      <c r="J132" s="63"/>
      <c r="K132" s="64">
        <f t="shared" ref="K132:W132" si="162">SUM(K125:K131)</f>
        <v>0</v>
      </c>
      <c r="L132" s="64">
        <f t="shared" si="162"/>
        <v>0</v>
      </c>
      <c r="M132" s="64">
        <f t="shared" si="162"/>
        <v>0</v>
      </c>
      <c r="N132" s="64">
        <f t="shared" si="162"/>
        <v>0</v>
      </c>
      <c r="O132" s="64">
        <f t="shared" si="162"/>
        <v>0</v>
      </c>
      <c r="P132" s="64">
        <f t="shared" si="162"/>
        <v>0</v>
      </c>
      <c r="Q132" s="64">
        <f t="shared" si="162"/>
        <v>0</v>
      </c>
      <c r="R132" s="64">
        <f t="shared" si="162"/>
        <v>0</v>
      </c>
      <c r="S132" s="64">
        <f t="shared" si="162"/>
        <v>0</v>
      </c>
      <c r="T132" s="64">
        <f t="shared" si="162"/>
        <v>0</v>
      </c>
      <c r="U132" s="64">
        <f t="shared" si="162"/>
        <v>0</v>
      </c>
      <c r="V132" s="64">
        <f t="shared" si="162"/>
        <v>0</v>
      </c>
      <c r="W132" s="65">
        <f t="shared" si="162"/>
        <v>0</v>
      </c>
      <c r="X132" s="66">
        <f>W132/$Z$3</f>
        <v>0</v>
      </c>
      <c r="Y132" s="65">
        <f>SUM(Y125:Y131)</f>
        <v>0</v>
      </c>
      <c r="Z132" s="66">
        <f>Y132/$Z$3</f>
        <v>0</v>
      </c>
      <c r="AA132" s="65">
        <f>SUM(AA125:AA131)</f>
        <v>0</v>
      </c>
      <c r="AB132" s="66">
        <f>AA132/$Z$3</f>
        <v>0</v>
      </c>
      <c r="AC132" s="42" t="b">
        <f t="shared" si="154"/>
        <v>1</v>
      </c>
      <c r="AD132" s="42" t="b">
        <f t="shared" si="155"/>
        <v>1</v>
      </c>
    </row>
    <row r="133" spans="1:30" ht="13.5" customHeight="1" x14ac:dyDescent="0.3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row>
    <row r="134" spans="1:30" ht="13.5" customHeight="1" x14ac:dyDescent="0.4">
      <c r="A134" s="17"/>
      <c r="B134" s="34" t="s">
        <v>103</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row>
    <row r="135" spans="1:30" ht="13.5" customHeight="1" x14ac:dyDescent="0.4">
      <c r="A135" s="17"/>
      <c r="B135" s="17"/>
      <c r="C135" s="17" t="s">
        <v>54</v>
      </c>
      <c r="D135" s="17"/>
      <c r="E135" s="17"/>
      <c r="F135" s="17"/>
      <c r="G135" s="37"/>
      <c r="H135" s="61"/>
      <c r="I135" s="62"/>
      <c r="J135" s="39">
        <f t="shared" ref="J135:J141" si="163">G135*H135*I135</f>
        <v>0</v>
      </c>
      <c r="K135" s="36">
        <f t="shared" ref="K135:V135" si="164">$J135</f>
        <v>0</v>
      </c>
      <c r="L135" s="36">
        <f t="shared" si="164"/>
        <v>0</v>
      </c>
      <c r="M135" s="36">
        <f t="shared" si="164"/>
        <v>0</v>
      </c>
      <c r="N135" s="36">
        <f t="shared" si="164"/>
        <v>0</v>
      </c>
      <c r="O135" s="36">
        <f t="shared" si="164"/>
        <v>0</v>
      </c>
      <c r="P135" s="36">
        <f t="shared" si="164"/>
        <v>0</v>
      </c>
      <c r="Q135" s="36">
        <f t="shared" si="164"/>
        <v>0</v>
      </c>
      <c r="R135" s="36">
        <f t="shared" si="164"/>
        <v>0</v>
      </c>
      <c r="S135" s="36">
        <f t="shared" si="164"/>
        <v>0</v>
      </c>
      <c r="T135" s="36">
        <f t="shared" si="164"/>
        <v>0</v>
      </c>
      <c r="U135" s="36">
        <f t="shared" si="164"/>
        <v>0</v>
      </c>
      <c r="V135" s="36">
        <f t="shared" si="164"/>
        <v>0</v>
      </c>
      <c r="W135" s="40">
        <f t="shared" ref="W135:W141" si="165">SUM(K135:V135)</f>
        <v>0</v>
      </c>
      <c r="X135" s="41">
        <f t="shared" ref="X135:X141" si="166">W135/$Z$3</f>
        <v>0</v>
      </c>
      <c r="Y135" s="40"/>
      <c r="Z135" s="41">
        <f t="shared" ref="Z135:Z141" si="167">Y135/$Z$3</f>
        <v>0</v>
      </c>
      <c r="AA135" s="40"/>
      <c r="AB135" s="41">
        <f t="shared" ref="AB135:AB141" si="168">AA135/$Z$3</f>
        <v>0</v>
      </c>
      <c r="AC135" s="42" t="b">
        <f t="shared" ref="AC135:AC142" si="169">W135=(Y135+AA135)</f>
        <v>1</v>
      </c>
      <c r="AD135" s="42" t="b">
        <f t="shared" ref="AD135:AD142" si="170">X135=(Z135+AB135)</f>
        <v>1</v>
      </c>
    </row>
    <row r="136" spans="1:30" ht="13.5" customHeight="1" x14ac:dyDescent="0.4">
      <c r="A136" s="17"/>
      <c r="B136" s="17"/>
      <c r="C136" s="17" t="s">
        <v>54</v>
      </c>
      <c r="D136" s="17"/>
      <c r="E136" s="17"/>
      <c r="F136" s="17"/>
      <c r="G136" s="37"/>
      <c r="H136" s="61"/>
      <c r="I136" s="62"/>
      <c r="J136" s="39">
        <f t="shared" si="163"/>
        <v>0</v>
      </c>
      <c r="K136" s="36">
        <f t="shared" ref="K136:V136" si="171">$J136</f>
        <v>0</v>
      </c>
      <c r="L136" s="36">
        <f t="shared" si="171"/>
        <v>0</v>
      </c>
      <c r="M136" s="36">
        <f t="shared" si="171"/>
        <v>0</v>
      </c>
      <c r="N136" s="36">
        <f t="shared" si="171"/>
        <v>0</v>
      </c>
      <c r="O136" s="36">
        <f t="shared" si="171"/>
        <v>0</v>
      </c>
      <c r="P136" s="36">
        <f t="shared" si="171"/>
        <v>0</v>
      </c>
      <c r="Q136" s="36">
        <f t="shared" si="171"/>
        <v>0</v>
      </c>
      <c r="R136" s="36">
        <f t="shared" si="171"/>
        <v>0</v>
      </c>
      <c r="S136" s="36">
        <f t="shared" si="171"/>
        <v>0</v>
      </c>
      <c r="T136" s="36">
        <f t="shared" si="171"/>
        <v>0</v>
      </c>
      <c r="U136" s="36">
        <f t="shared" si="171"/>
        <v>0</v>
      </c>
      <c r="V136" s="36">
        <f t="shared" si="171"/>
        <v>0</v>
      </c>
      <c r="W136" s="40">
        <f t="shared" si="165"/>
        <v>0</v>
      </c>
      <c r="X136" s="41">
        <f t="shared" si="166"/>
        <v>0</v>
      </c>
      <c r="Y136" s="40"/>
      <c r="Z136" s="41">
        <f t="shared" si="167"/>
        <v>0</v>
      </c>
      <c r="AA136" s="40"/>
      <c r="AB136" s="41">
        <f t="shared" si="168"/>
        <v>0</v>
      </c>
      <c r="AC136" s="42" t="b">
        <f t="shared" si="169"/>
        <v>1</v>
      </c>
      <c r="AD136" s="42" t="b">
        <f t="shared" si="170"/>
        <v>1</v>
      </c>
    </row>
    <row r="137" spans="1:30" ht="13.5" customHeight="1" x14ac:dyDescent="0.4">
      <c r="A137" s="17"/>
      <c r="B137" s="17"/>
      <c r="C137" s="17" t="s">
        <v>54</v>
      </c>
      <c r="D137" s="17"/>
      <c r="E137" s="17"/>
      <c r="F137" s="17"/>
      <c r="G137" s="37"/>
      <c r="H137" s="61"/>
      <c r="I137" s="62"/>
      <c r="J137" s="39">
        <f t="shared" si="163"/>
        <v>0</v>
      </c>
      <c r="K137" s="36">
        <f t="shared" ref="K137:V137" si="172">$J137</f>
        <v>0</v>
      </c>
      <c r="L137" s="36">
        <f t="shared" si="172"/>
        <v>0</v>
      </c>
      <c r="M137" s="36">
        <f t="shared" si="172"/>
        <v>0</v>
      </c>
      <c r="N137" s="36">
        <f t="shared" si="172"/>
        <v>0</v>
      </c>
      <c r="O137" s="36">
        <f t="shared" si="172"/>
        <v>0</v>
      </c>
      <c r="P137" s="36">
        <f t="shared" si="172"/>
        <v>0</v>
      </c>
      <c r="Q137" s="36">
        <f t="shared" si="172"/>
        <v>0</v>
      </c>
      <c r="R137" s="36">
        <f t="shared" si="172"/>
        <v>0</v>
      </c>
      <c r="S137" s="36">
        <f t="shared" si="172"/>
        <v>0</v>
      </c>
      <c r="T137" s="36">
        <f t="shared" si="172"/>
        <v>0</v>
      </c>
      <c r="U137" s="36">
        <f t="shared" si="172"/>
        <v>0</v>
      </c>
      <c r="V137" s="36">
        <f t="shared" si="172"/>
        <v>0</v>
      </c>
      <c r="W137" s="40">
        <f t="shared" si="165"/>
        <v>0</v>
      </c>
      <c r="X137" s="41">
        <f t="shared" si="166"/>
        <v>0</v>
      </c>
      <c r="Y137" s="40"/>
      <c r="Z137" s="41">
        <f t="shared" si="167"/>
        <v>0</v>
      </c>
      <c r="AA137" s="40"/>
      <c r="AB137" s="41">
        <f t="shared" si="168"/>
        <v>0</v>
      </c>
      <c r="AC137" s="42" t="b">
        <f t="shared" si="169"/>
        <v>1</v>
      </c>
      <c r="AD137" s="42" t="b">
        <f t="shared" si="170"/>
        <v>1</v>
      </c>
    </row>
    <row r="138" spans="1:30" ht="13.5" customHeight="1" x14ac:dyDescent="0.4">
      <c r="A138" s="17"/>
      <c r="B138" s="17"/>
      <c r="C138" s="17" t="s">
        <v>54</v>
      </c>
      <c r="D138" s="17"/>
      <c r="E138" s="17"/>
      <c r="F138" s="17"/>
      <c r="G138" s="37"/>
      <c r="H138" s="61"/>
      <c r="I138" s="62"/>
      <c r="J138" s="39">
        <f t="shared" si="163"/>
        <v>0</v>
      </c>
      <c r="K138" s="36">
        <f t="shared" ref="K138:V138" si="173">$J138</f>
        <v>0</v>
      </c>
      <c r="L138" s="36">
        <f t="shared" si="173"/>
        <v>0</v>
      </c>
      <c r="M138" s="36">
        <f t="shared" si="173"/>
        <v>0</v>
      </c>
      <c r="N138" s="36">
        <f t="shared" si="173"/>
        <v>0</v>
      </c>
      <c r="O138" s="36">
        <f t="shared" si="173"/>
        <v>0</v>
      </c>
      <c r="P138" s="36">
        <f t="shared" si="173"/>
        <v>0</v>
      </c>
      <c r="Q138" s="36">
        <f t="shared" si="173"/>
        <v>0</v>
      </c>
      <c r="R138" s="36">
        <f t="shared" si="173"/>
        <v>0</v>
      </c>
      <c r="S138" s="36">
        <f t="shared" si="173"/>
        <v>0</v>
      </c>
      <c r="T138" s="36">
        <f t="shared" si="173"/>
        <v>0</v>
      </c>
      <c r="U138" s="36">
        <f t="shared" si="173"/>
        <v>0</v>
      </c>
      <c r="V138" s="36">
        <f t="shared" si="173"/>
        <v>0</v>
      </c>
      <c r="W138" s="40">
        <f t="shared" si="165"/>
        <v>0</v>
      </c>
      <c r="X138" s="41">
        <f t="shared" si="166"/>
        <v>0</v>
      </c>
      <c r="Y138" s="40"/>
      <c r="Z138" s="41">
        <f t="shared" si="167"/>
        <v>0</v>
      </c>
      <c r="AA138" s="40"/>
      <c r="AB138" s="41">
        <f t="shared" si="168"/>
        <v>0</v>
      </c>
      <c r="AC138" s="42" t="b">
        <f t="shared" si="169"/>
        <v>1</v>
      </c>
      <c r="AD138" s="42" t="b">
        <f t="shared" si="170"/>
        <v>1</v>
      </c>
    </row>
    <row r="139" spans="1:30" ht="13.5" customHeight="1" x14ac:dyDescent="0.4">
      <c r="A139" s="17"/>
      <c r="B139" s="17"/>
      <c r="C139" s="17" t="s">
        <v>54</v>
      </c>
      <c r="D139" s="17"/>
      <c r="E139" s="17"/>
      <c r="F139" s="17"/>
      <c r="G139" s="37"/>
      <c r="H139" s="61"/>
      <c r="I139" s="62"/>
      <c r="J139" s="39">
        <f t="shared" si="163"/>
        <v>0</v>
      </c>
      <c r="K139" s="36">
        <f t="shared" ref="K139:V139" si="174">$J139</f>
        <v>0</v>
      </c>
      <c r="L139" s="36">
        <f t="shared" si="174"/>
        <v>0</v>
      </c>
      <c r="M139" s="36">
        <f t="shared" si="174"/>
        <v>0</v>
      </c>
      <c r="N139" s="36">
        <f t="shared" si="174"/>
        <v>0</v>
      </c>
      <c r="O139" s="36">
        <f t="shared" si="174"/>
        <v>0</v>
      </c>
      <c r="P139" s="36">
        <f t="shared" si="174"/>
        <v>0</v>
      </c>
      <c r="Q139" s="36">
        <f t="shared" si="174"/>
        <v>0</v>
      </c>
      <c r="R139" s="36">
        <f t="shared" si="174"/>
        <v>0</v>
      </c>
      <c r="S139" s="36">
        <f t="shared" si="174"/>
        <v>0</v>
      </c>
      <c r="T139" s="36">
        <f t="shared" si="174"/>
        <v>0</v>
      </c>
      <c r="U139" s="36">
        <f t="shared" si="174"/>
        <v>0</v>
      </c>
      <c r="V139" s="36">
        <f t="shared" si="174"/>
        <v>0</v>
      </c>
      <c r="W139" s="40">
        <f t="shared" si="165"/>
        <v>0</v>
      </c>
      <c r="X139" s="41">
        <f t="shared" si="166"/>
        <v>0</v>
      </c>
      <c r="Y139" s="40"/>
      <c r="Z139" s="41">
        <f t="shared" si="167"/>
        <v>0</v>
      </c>
      <c r="AA139" s="40"/>
      <c r="AB139" s="41">
        <f t="shared" si="168"/>
        <v>0</v>
      </c>
      <c r="AC139" s="42" t="b">
        <f t="shared" si="169"/>
        <v>1</v>
      </c>
      <c r="AD139" s="42" t="b">
        <f t="shared" si="170"/>
        <v>1</v>
      </c>
    </row>
    <row r="140" spans="1:30" ht="13.5" customHeight="1" x14ac:dyDescent="0.4">
      <c r="A140" s="17"/>
      <c r="B140" s="17"/>
      <c r="C140" s="17" t="s">
        <v>54</v>
      </c>
      <c r="D140" s="17"/>
      <c r="E140" s="17"/>
      <c r="F140" s="17"/>
      <c r="G140" s="37"/>
      <c r="H140" s="61"/>
      <c r="I140" s="62"/>
      <c r="J140" s="39">
        <f t="shared" si="163"/>
        <v>0</v>
      </c>
      <c r="K140" s="36">
        <f t="shared" ref="K140:V140" si="175">$J140</f>
        <v>0</v>
      </c>
      <c r="L140" s="36">
        <f t="shared" si="175"/>
        <v>0</v>
      </c>
      <c r="M140" s="36">
        <f t="shared" si="175"/>
        <v>0</v>
      </c>
      <c r="N140" s="36">
        <f t="shared" si="175"/>
        <v>0</v>
      </c>
      <c r="O140" s="36">
        <f t="shared" si="175"/>
        <v>0</v>
      </c>
      <c r="P140" s="36">
        <f t="shared" si="175"/>
        <v>0</v>
      </c>
      <c r="Q140" s="36">
        <f t="shared" si="175"/>
        <v>0</v>
      </c>
      <c r="R140" s="36">
        <f t="shared" si="175"/>
        <v>0</v>
      </c>
      <c r="S140" s="36">
        <f t="shared" si="175"/>
        <v>0</v>
      </c>
      <c r="T140" s="36">
        <f t="shared" si="175"/>
        <v>0</v>
      </c>
      <c r="U140" s="36">
        <f t="shared" si="175"/>
        <v>0</v>
      </c>
      <c r="V140" s="36">
        <f t="shared" si="175"/>
        <v>0</v>
      </c>
      <c r="W140" s="40">
        <f t="shared" si="165"/>
        <v>0</v>
      </c>
      <c r="X140" s="41">
        <f t="shared" si="166"/>
        <v>0</v>
      </c>
      <c r="Y140" s="40"/>
      <c r="Z140" s="41">
        <f t="shared" si="167"/>
        <v>0</v>
      </c>
      <c r="AA140" s="40"/>
      <c r="AB140" s="41">
        <f t="shared" si="168"/>
        <v>0</v>
      </c>
      <c r="AC140" s="42" t="b">
        <f t="shared" si="169"/>
        <v>1</v>
      </c>
      <c r="AD140" s="42" t="b">
        <f t="shared" si="170"/>
        <v>1</v>
      </c>
    </row>
    <row r="141" spans="1:30" ht="13.5" customHeight="1" x14ac:dyDescent="0.4">
      <c r="A141" s="17"/>
      <c r="B141" s="17"/>
      <c r="C141" s="17" t="s">
        <v>54</v>
      </c>
      <c r="D141" s="17"/>
      <c r="E141" s="17"/>
      <c r="F141" s="17"/>
      <c r="G141" s="37"/>
      <c r="H141" s="61"/>
      <c r="I141" s="62"/>
      <c r="J141" s="39">
        <f t="shared" si="163"/>
        <v>0</v>
      </c>
      <c r="K141" s="36">
        <f t="shared" ref="K141:V141" si="176">$J141</f>
        <v>0</v>
      </c>
      <c r="L141" s="36">
        <f t="shared" si="176"/>
        <v>0</v>
      </c>
      <c r="M141" s="36">
        <f t="shared" si="176"/>
        <v>0</v>
      </c>
      <c r="N141" s="36">
        <f t="shared" si="176"/>
        <v>0</v>
      </c>
      <c r="O141" s="36">
        <f t="shared" si="176"/>
        <v>0</v>
      </c>
      <c r="P141" s="36">
        <f t="shared" si="176"/>
        <v>0</v>
      </c>
      <c r="Q141" s="36">
        <f t="shared" si="176"/>
        <v>0</v>
      </c>
      <c r="R141" s="36">
        <f t="shared" si="176"/>
        <v>0</v>
      </c>
      <c r="S141" s="36">
        <f t="shared" si="176"/>
        <v>0</v>
      </c>
      <c r="T141" s="36">
        <f t="shared" si="176"/>
        <v>0</v>
      </c>
      <c r="U141" s="36">
        <f t="shared" si="176"/>
        <v>0</v>
      </c>
      <c r="V141" s="36">
        <f t="shared" si="176"/>
        <v>0</v>
      </c>
      <c r="W141" s="40">
        <f t="shared" si="165"/>
        <v>0</v>
      </c>
      <c r="X141" s="41">
        <f t="shared" si="166"/>
        <v>0</v>
      </c>
      <c r="Y141" s="40"/>
      <c r="Z141" s="41">
        <f t="shared" si="167"/>
        <v>0</v>
      </c>
      <c r="AA141" s="40"/>
      <c r="AB141" s="41">
        <f t="shared" si="168"/>
        <v>0</v>
      </c>
      <c r="AC141" s="42" t="b">
        <f t="shared" si="169"/>
        <v>1</v>
      </c>
      <c r="AD141" s="42" t="b">
        <f t="shared" si="170"/>
        <v>1</v>
      </c>
    </row>
    <row r="142" spans="1:30" ht="13.5" customHeight="1" thickBot="1" x14ac:dyDescent="0.45">
      <c r="A142" s="46"/>
      <c r="B142" s="63" t="s">
        <v>104</v>
      </c>
      <c r="C142" s="63"/>
      <c r="D142" s="63"/>
      <c r="E142" s="63"/>
      <c r="F142" s="63"/>
      <c r="G142" s="63"/>
      <c r="H142" s="63"/>
      <c r="I142" s="63"/>
      <c r="J142" s="63"/>
      <c r="K142" s="64">
        <f t="shared" ref="K142:W142" si="177">SUM(K135:K141)</f>
        <v>0</v>
      </c>
      <c r="L142" s="64">
        <f t="shared" si="177"/>
        <v>0</v>
      </c>
      <c r="M142" s="64">
        <f t="shared" si="177"/>
        <v>0</v>
      </c>
      <c r="N142" s="64">
        <f t="shared" si="177"/>
        <v>0</v>
      </c>
      <c r="O142" s="64">
        <f t="shared" si="177"/>
        <v>0</v>
      </c>
      <c r="P142" s="64">
        <f t="shared" si="177"/>
        <v>0</v>
      </c>
      <c r="Q142" s="64">
        <f t="shared" si="177"/>
        <v>0</v>
      </c>
      <c r="R142" s="64">
        <f t="shared" si="177"/>
        <v>0</v>
      </c>
      <c r="S142" s="64">
        <f t="shared" si="177"/>
        <v>0</v>
      </c>
      <c r="T142" s="64">
        <f t="shared" si="177"/>
        <v>0</v>
      </c>
      <c r="U142" s="64">
        <f t="shared" si="177"/>
        <v>0</v>
      </c>
      <c r="V142" s="64">
        <f t="shared" si="177"/>
        <v>0</v>
      </c>
      <c r="W142" s="65">
        <f t="shared" si="177"/>
        <v>0</v>
      </c>
      <c r="X142" s="66">
        <f>W142/$Z$3</f>
        <v>0</v>
      </c>
      <c r="Y142" s="65">
        <f>SUM(Y135:Y141)</f>
        <v>0</v>
      </c>
      <c r="Z142" s="66">
        <f>Y142/$Z$3</f>
        <v>0</v>
      </c>
      <c r="AA142" s="65">
        <f>SUM(AA135:AA141)</f>
        <v>0</v>
      </c>
      <c r="AB142" s="66">
        <f>AA142/$Z$3</f>
        <v>0</v>
      </c>
      <c r="AC142" s="42" t="b">
        <f t="shared" si="169"/>
        <v>1</v>
      </c>
      <c r="AD142" s="42" t="b">
        <f t="shared" si="170"/>
        <v>1</v>
      </c>
    </row>
    <row r="143" spans="1:30" ht="13.5" customHeight="1" x14ac:dyDescent="0.3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row>
    <row r="144" spans="1:30" ht="13.5" customHeight="1" x14ac:dyDescent="0.4">
      <c r="A144" s="17"/>
      <c r="B144" s="34" t="s">
        <v>105</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row>
    <row r="145" spans="1:30" ht="13.5" customHeight="1" x14ac:dyDescent="0.4">
      <c r="A145" s="17"/>
      <c r="B145" s="17"/>
      <c r="C145" s="17" t="s">
        <v>54</v>
      </c>
      <c r="D145" s="17"/>
      <c r="E145" s="17"/>
      <c r="F145" s="17"/>
      <c r="G145" s="37"/>
      <c r="H145" s="61"/>
      <c r="I145" s="62"/>
      <c r="J145" s="39">
        <f t="shared" ref="J145:J151" si="178">G145*H145*I145</f>
        <v>0</v>
      </c>
      <c r="K145" s="36">
        <f t="shared" ref="K145:V145" si="179">$J145</f>
        <v>0</v>
      </c>
      <c r="L145" s="36">
        <f t="shared" si="179"/>
        <v>0</v>
      </c>
      <c r="M145" s="36">
        <f t="shared" si="179"/>
        <v>0</v>
      </c>
      <c r="N145" s="36">
        <f t="shared" si="179"/>
        <v>0</v>
      </c>
      <c r="O145" s="36">
        <f t="shared" si="179"/>
        <v>0</v>
      </c>
      <c r="P145" s="36">
        <f t="shared" si="179"/>
        <v>0</v>
      </c>
      <c r="Q145" s="36">
        <f t="shared" si="179"/>
        <v>0</v>
      </c>
      <c r="R145" s="36">
        <f t="shared" si="179"/>
        <v>0</v>
      </c>
      <c r="S145" s="36">
        <f t="shared" si="179"/>
        <v>0</v>
      </c>
      <c r="T145" s="36">
        <f t="shared" si="179"/>
        <v>0</v>
      </c>
      <c r="U145" s="36">
        <f t="shared" si="179"/>
        <v>0</v>
      </c>
      <c r="V145" s="36">
        <f t="shared" si="179"/>
        <v>0</v>
      </c>
      <c r="W145" s="40">
        <f t="shared" ref="W145:W151" si="180">SUM(K145:V145)</f>
        <v>0</v>
      </c>
      <c r="X145" s="41">
        <f t="shared" ref="X145:X151" si="181">W145/$Z$3</f>
        <v>0</v>
      </c>
      <c r="Y145" s="40"/>
      <c r="Z145" s="41">
        <f t="shared" ref="Z145:Z151" si="182">Y145/$Z$3</f>
        <v>0</v>
      </c>
      <c r="AA145" s="40"/>
      <c r="AB145" s="41">
        <f t="shared" ref="AB145:AB151" si="183">AA145/$Z$3</f>
        <v>0</v>
      </c>
      <c r="AC145" s="42" t="b">
        <f t="shared" ref="AC145:AC152" si="184">W145=(Y145+AA145)</f>
        <v>1</v>
      </c>
      <c r="AD145" s="42" t="b">
        <f t="shared" ref="AD145:AD152" si="185">X145=(Z145+AB145)</f>
        <v>1</v>
      </c>
    </row>
    <row r="146" spans="1:30" ht="13.5" customHeight="1" x14ac:dyDescent="0.4">
      <c r="A146" s="17"/>
      <c r="B146" s="17"/>
      <c r="C146" s="17" t="s">
        <v>54</v>
      </c>
      <c r="D146" s="17"/>
      <c r="E146" s="17"/>
      <c r="F146" s="17"/>
      <c r="G146" s="37"/>
      <c r="H146" s="61"/>
      <c r="I146" s="62"/>
      <c r="J146" s="39">
        <f t="shared" si="178"/>
        <v>0</v>
      </c>
      <c r="K146" s="36">
        <f t="shared" ref="K146:V146" si="186">$J146</f>
        <v>0</v>
      </c>
      <c r="L146" s="36">
        <f t="shared" si="186"/>
        <v>0</v>
      </c>
      <c r="M146" s="36">
        <f t="shared" si="186"/>
        <v>0</v>
      </c>
      <c r="N146" s="36">
        <f t="shared" si="186"/>
        <v>0</v>
      </c>
      <c r="O146" s="36">
        <f t="shared" si="186"/>
        <v>0</v>
      </c>
      <c r="P146" s="36">
        <f t="shared" si="186"/>
        <v>0</v>
      </c>
      <c r="Q146" s="36">
        <f t="shared" si="186"/>
        <v>0</v>
      </c>
      <c r="R146" s="36">
        <f t="shared" si="186"/>
        <v>0</v>
      </c>
      <c r="S146" s="36">
        <f t="shared" si="186"/>
        <v>0</v>
      </c>
      <c r="T146" s="36">
        <f t="shared" si="186"/>
        <v>0</v>
      </c>
      <c r="U146" s="36">
        <f t="shared" si="186"/>
        <v>0</v>
      </c>
      <c r="V146" s="36">
        <f t="shared" si="186"/>
        <v>0</v>
      </c>
      <c r="W146" s="40">
        <f t="shared" si="180"/>
        <v>0</v>
      </c>
      <c r="X146" s="41">
        <f t="shared" si="181"/>
        <v>0</v>
      </c>
      <c r="Y146" s="40"/>
      <c r="Z146" s="41">
        <f t="shared" si="182"/>
        <v>0</v>
      </c>
      <c r="AA146" s="40"/>
      <c r="AB146" s="41">
        <f t="shared" si="183"/>
        <v>0</v>
      </c>
      <c r="AC146" s="42" t="b">
        <f t="shared" si="184"/>
        <v>1</v>
      </c>
      <c r="AD146" s="42" t="b">
        <f t="shared" si="185"/>
        <v>1</v>
      </c>
    </row>
    <row r="147" spans="1:30" ht="13.5" customHeight="1" x14ac:dyDescent="0.4">
      <c r="A147" s="17"/>
      <c r="B147" s="17"/>
      <c r="C147" s="17" t="s">
        <v>54</v>
      </c>
      <c r="D147" s="17"/>
      <c r="E147" s="17"/>
      <c r="F147" s="17"/>
      <c r="G147" s="37"/>
      <c r="H147" s="61"/>
      <c r="I147" s="62"/>
      <c r="J147" s="39">
        <f t="shared" si="178"/>
        <v>0</v>
      </c>
      <c r="K147" s="36">
        <f t="shared" ref="K147:V147" si="187">$J147</f>
        <v>0</v>
      </c>
      <c r="L147" s="36">
        <f t="shared" si="187"/>
        <v>0</v>
      </c>
      <c r="M147" s="36">
        <f t="shared" si="187"/>
        <v>0</v>
      </c>
      <c r="N147" s="36">
        <f t="shared" si="187"/>
        <v>0</v>
      </c>
      <c r="O147" s="36">
        <f t="shared" si="187"/>
        <v>0</v>
      </c>
      <c r="P147" s="36">
        <f t="shared" si="187"/>
        <v>0</v>
      </c>
      <c r="Q147" s="36">
        <f t="shared" si="187"/>
        <v>0</v>
      </c>
      <c r="R147" s="36">
        <f t="shared" si="187"/>
        <v>0</v>
      </c>
      <c r="S147" s="36">
        <f t="shared" si="187"/>
        <v>0</v>
      </c>
      <c r="T147" s="36">
        <f t="shared" si="187"/>
        <v>0</v>
      </c>
      <c r="U147" s="36">
        <f t="shared" si="187"/>
        <v>0</v>
      </c>
      <c r="V147" s="36">
        <f t="shared" si="187"/>
        <v>0</v>
      </c>
      <c r="W147" s="40">
        <f t="shared" si="180"/>
        <v>0</v>
      </c>
      <c r="X147" s="41">
        <f t="shared" si="181"/>
        <v>0</v>
      </c>
      <c r="Y147" s="40"/>
      <c r="Z147" s="41">
        <f t="shared" si="182"/>
        <v>0</v>
      </c>
      <c r="AA147" s="40"/>
      <c r="AB147" s="41">
        <f t="shared" si="183"/>
        <v>0</v>
      </c>
      <c r="AC147" s="42" t="b">
        <f t="shared" si="184"/>
        <v>1</v>
      </c>
      <c r="AD147" s="42" t="b">
        <f t="shared" si="185"/>
        <v>1</v>
      </c>
    </row>
    <row r="148" spans="1:30" ht="13.5" customHeight="1" x14ac:dyDescent="0.4">
      <c r="A148" s="17"/>
      <c r="B148" s="17"/>
      <c r="C148" s="17" t="s">
        <v>54</v>
      </c>
      <c r="D148" s="17"/>
      <c r="E148" s="17"/>
      <c r="F148" s="17"/>
      <c r="G148" s="37"/>
      <c r="H148" s="61"/>
      <c r="I148" s="62"/>
      <c r="J148" s="39">
        <f t="shared" si="178"/>
        <v>0</v>
      </c>
      <c r="K148" s="36">
        <f t="shared" ref="K148:V148" si="188">$J148</f>
        <v>0</v>
      </c>
      <c r="L148" s="36">
        <f t="shared" si="188"/>
        <v>0</v>
      </c>
      <c r="M148" s="36">
        <f t="shared" si="188"/>
        <v>0</v>
      </c>
      <c r="N148" s="36">
        <f t="shared" si="188"/>
        <v>0</v>
      </c>
      <c r="O148" s="36">
        <f t="shared" si="188"/>
        <v>0</v>
      </c>
      <c r="P148" s="36">
        <f t="shared" si="188"/>
        <v>0</v>
      </c>
      <c r="Q148" s="36">
        <f t="shared" si="188"/>
        <v>0</v>
      </c>
      <c r="R148" s="36">
        <f t="shared" si="188"/>
        <v>0</v>
      </c>
      <c r="S148" s="36">
        <f t="shared" si="188"/>
        <v>0</v>
      </c>
      <c r="T148" s="36">
        <f t="shared" si="188"/>
        <v>0</v>
      </c>
      <c r="U148" s="36">
        <f t="shared" si="188"/>
        <v>0</v>
      </c>
      <c r="V148" s="36">
        <f t="shared" si="188"/>
        <v>0</v>
      </c>
      <c r="W148" s="40">
        <f t="shared" si="180"/>
        <v>0</v>
      </c>
      <c r="X148" s="41">
        <f t="shared" si="181"/>
        <v>0</v>
      </c>
      <c r="Y148" s="40"/>
      <c r="Z148" s="41">
        <f t="shared" si="182"/>
        <v>0</v>
      </c>
      <c r="AA148" s="40"/>
      <c r="AB148" s="41">
        <f t="shared" si="183"/>
        <v>0</v>
      </c>
      <c r="AC148" s="42" t="b">
        <f t="shared" si="184"/>
        <v>1</v>
      </c>
      <c r="AD148" s="42" t="b">
        <f t="shared" si="185"/>
        <v>1</v>
      </c>
    </row>
    <row r="149" spans="1:30" ht="13.5" customHeight="1" x14ac:dyDescent="0.4">
      <c r="A149" s="17"/>
      <c r="B149" s="17"/>
      <c r="C149" s="17" t="s">
        <v>54</v>
      </c>
      <c r="D149" s="17"/>
      <c r="E149" s="17"/>
      <c r="F149" s="17"/>
      <c r="G149" s="37"/>
      <c r="H149" s="61"/>
      <c r="I149" s="62"/>
      <c r="J149" s="39">
        <f t="shared" si="178"/>
        <v>0</v>
      </c>
      <c r="K149" s="36">
        <f t="shared" ref="K149:V149" si="189">$J149</f>
        <v>0</v>
      </c>
      <c r="L149" s="36">
        <f t="shared" si="189"/>
        <v>0</v>
      </c>
      <c r="M149" s="36">
        <f t="shared" si="189"/>
        <v>0</v>
      </c>
      <c r="N149" s="36">
        <f t="shared" si="189"/>
        <v>0</v>
      </c>
      <c r="O149" s="36">
        <f t="shared" si="189"/>
        <v>0</v>
      </c>
      <c r="P149" s="36">
        <f t="shared" si="189"/>
        <v>0</v>
      </c>
      <c r="Q149" s="36">
        <f t="shared" si="189"/>
        <v>0</v>
      </c>
      <c r="R149" s="36">
        <f t="shared" si="189"/>
        <v>0</v>
      </c>
      <c r="S149" s="36">
        <f t="shared" si="189"/>
        <v>0</v>
      </c>
      <c r="T149" s="36">
        <f t="shared" si="189"/>
        <v>0</v>
      </c>
      <c r="U149" s="36">
        <f t="shared" si="189"/>
        <v>0</v>
      </c>
      <c r="V149" s="36">
        <f t="shared" si="189"/>
        <v>0</v>
      </c>
      <c r="W149" s="40">
        <f t="shared" si="180"/>
        <v>0</v>
      </c>
      <c r="X149" s="41">
        <f t="shared" si="181"/>
        <v>0</v>
      </c>
      <c r="Y149" s="40"/>
      <c r="Z149" s="41">
        <f t="shared" si="182"/>
        <v>0</v>
      </c>
      <c r="AA149" s="40"/>
      <c r="AB149" s="41">
        <f t="shared" si="183"/>
        <v>0</v>
      </c>
      <c r="AC149" s="42" t="b">
        <f t="shared" si="184"/>
        <v>1</v>
      </c>
      <c r="AD149" s="42" t="b">
        <f t="shared" si="185"/>
        <v>1</v>
      </c>
    </row>
    <row r="150" spans="1:30" ht="13.5" customHeight="1" x14ac:dyDescent="0.4">
      <c r="A150" s="17"/>
      <c r="B150" s="17"/>
      <c r="C150" s="17" t="s">
        <v>54</v>
      </c>
      <c r="D150" s="17"/>
      <c r="E150" s="17"/>
      <c r="F150" s="17"/>
      <c r="G150" s="37"/>
      <c r="H150" s="61"/>
      <c r="I150" s="62"/>
      <c r="J150" s="39">
        <f t="shared" si="178"/>
        <v>0</v>
      </c>
      <c r="K150" s="36">
        <f t="shared" ref="K150:V150" si="190">$J150</f>
        <v>0</v>
      </c>
      <c r="L150" s="36">
        <f t="shared" si="190"/>
        <v>0</v>
      </c>
      <c r="M150" s="36">
        <f t="shared" si="190"/>
        <v>0</v>
      </c>
      <c r="N150" s="36">
        <f t="shared" si="190"/>
        <v>0</v>
      </c>
      <c r="O150" s="36">
        <f t="shared" si="190"/>
        <v>0</v>
      </c>
      <c r="P150" s="36">
        <f t="shared" si="190"/>
        <v>0</v>
      </c>
      <c r="Q150" s="36">
        <f t="shared" si="190"/>
        <v>0</v>
      </c>
      <c r="R150" s="36">
        <f t="shared" si="190"/>
        <v>0</v>
      </c>
      <c r="S150" s="36">
        <f t="shared" si="190"/>
        <v>0</v>
      </c>
      <c r="T150" s="36">
        <f t="shared" si="190"/>
        <v>0</v>
      </c>
      <c r="U150" s="36">
        <f t="shared" si="190"/>
        <v>0</v>
      </c>
      <c r="V150" s="36">
        <f t="shared" si="190"/>
        <v>0</v>
      </c>
      <c r="W150" s="40">
        <f t="shared" si="180"/>
        <v>0</v>
      </c>
      <c r="X150" s="41">
        <f t="shared" si="181"/>
        <v>0</v>
      </c>
      <c r="Y150" s="40"/>
      <c r="Z150" s="41">
        <f t="shared" si="182"/>
        <v>0</v>
      </c>
      <c r="AA150" s="40"/>
      <c r="AB150" s="41">
        <f t="shared" si="183"/>
        <v>0</v>
      </c>
      <c r="AC150" s="42" t="b">
        <f t="shared" si="184"/>
        <v>1</v>
      </c>
      <c r="AD150" s="42" t="b">
        <f t="shared" si="185"/>
        <v>1</v>
      </c>
    </row>
    <row r="151" spans="1:30" ht="13.5" customHeight="1" x14ac:dyDescent="0.4">
      <c r="A151" s="17"/>
      <c r="B151" s="17"/>
      <c r="C151" s="17" t="s">
        <v>54</v>
      </c>
      <c r="D151" s="17"/>
      <c r="E151" s="17"/>
      <c r="F151" s="17"/>
      <c r="G151" s="37"/>
      <c r="H151" s="61"/>
      <c r="I151" s="62"/>
      <c r="J151" s="39">
        <f t="shared" si="178"/>
        <v>0</v>
      </c>
      <c r="K151" s="36">
        <f t="shared" ref="K151:V151" si="191">$J151</f>
        <v>0</v>
      </c>
      <c r="L151" s="36">
        <f t="shared" si="191"/>
        <v>0</v>
      </c>
      <c r="M151" s="36">
        <f t="shared" si="191"/>
        <v>0</v>
      </c>
      <c r="N151" s="36">
        <f t="shared" si="191"/>
        <v>0</v>
      </c>
      <c r="O151" s="36">
        <f t="shared" si="191"/>
        <v>0</v>
      </c>
      <c r="P151" s="36">
        <f t="shared" si="191"/>
        <v>0</v>
      </c>
      <c r="Q151" s="36">
        <f t="shared" si="191"/>
        <v>0</v>
      </c>
      <c r="R151" s="36">
        <f t="shared" si="191"/>
        <v>0</v>
      </c>
      <c r="S151" s="36">
        <f t="shared" si="191"/>
        <v>0</v>
      </c>
      <c r="T151" s="36">
        <f t="shared" si="191"/>
        <v>0</v>
      </c>
      <c r="U151" s="36">
        <f t="shared" si="191"/>
        <v>0</v>
      </c>
      <c r="V151" s="36">
        <f t="shared" si="191"/>
        <v>0</v>
      </c>
      <c r="W151" s="40">
        <f t="shared" si="180"/>
        <v>0</v>
      </c>
      <c r="X151" s="41">
        <f t="shared" si="181"/>
        <v>0</v>
      </c>
      <c r="Y151" s="40"/>
      <c r="Z151" s="41">
        <f t="shared" si="182"/>
        <v>0</v>
      </c>
      <c r="AA151" s="40"/>
      <c r="AB151" s="41">
        <f t="shared" si="183"/>
        <v>0</v>
      </c>
      <c r="AC151" s="42" t="b">
        <f t="shared" si="184"/>
        <v>1</v>
      </c>
      <c r="AD151" s="42" t="b">
        <f t="shared" si="185"/>
        <v>1</v>
      </c>
    </row>
    <row r="152" spans="1:30" ht="13.5" customHeight="1" thickBot="1" x14ac:dyDescent="0.45">
      <c r="A152" s="46"/>
      <c r="B152" s="63" t="s">
        <v>106</v>
      </c>
      <c r="C152" s="63"/>
      <c r="D152" s="63"/>
      <c r="E152" s="63"/>
      <c r="F152" s="63"/>
      <c r="G152" s="63"/>
      <c r="H152" s="63"/>
      <c r="I152" s="63"/>
      <c r="J152" s="63"/>
      <c r="K152" s="64">
        <f t="shared" ref="K152:W152" si="192">SUM(K145:K151)</f>
        <v>0</v>
      </c>
      <c r="L152" s="64">
        <f t="shared" si="192"/>
        <v>0</v>
      </c>
      <c r="M152" s="64">
        <f t="shared" si="192"/>
        <v>0</v>
      </c>
      <c r="N152" s="64">
        <f t="shared" si="192"/>
        <v>0</v>
      </c>
      <c r="O152" s="64">
        <f t="shared" si="192"/>
        <v>0</v>
      </c>
      <c r="P152" s="64">
        <f t="shared" si="192"/>
        <v>0</v>
      </c>
      <c r="Q152" s="64">
        <f t="shared" si="192"/>
        <v>0</v>
      </c>
      <c r="R152" s="64">
        <f t="shared" si="192"/>
        <v>0</v>
      </c>
      <c r="S152" s="64">
        <f t="shared" si="192"/>
        <v>0</v>
      </c>
      <c r="T152" s="64">
        <f t="shared" si="192"/>
        <v>0</v>
      </c>
      <c r="U152" s="64">
        <f t="shared" si="192"/>
        <v>0</v>
      </c>
      <c r="V152" s="64">
        <f t="shared" si="192"/>
        <v>0</v>
      </c>
      <c r="W152" s="65">
        <f t="shared" si="192"/>
        <v>0</v>
      </c>
      <c r="X152" s="66">
        <f>W152/$Z$3</f>
        <v>0</v>
      </c>
      <c r="Y152" s="65">
        <f>SUM(Y145:Y151)</f>
        <v>0</v>
      </c>
      <c r="Z152" s="66">
        <f>Y152/$Z$3</f>
        <v>0</v>
      </c>
      <c r="AA152" s="65">
        <f>SUM(AA145:AA151)</f>
        <v>0</v>
      </c>
      <c r="AB152" s="66">
        <f>AA152/$Z$3</f>
        <v>0</v>
      </c>
      <c r="AC152" s="42" t="b">
        <f t="shared" si="184"/>
        <v>1</v>
      </c>
      <c r="AD152" s="42" t="b">
        <f t="shared" si="185"/>
        <v>1</v>
      </c>
    </row>
    <row r="153" spans="1:30" ht="13.5" customHeight="1" x14ac:dyDescent="0.3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row>
    <row r="154" spans="1:30" ht="13.5" customHeight="1" x14ac:dyDescent="0.4">
      <c r="A154" s="17"/>
      <c r="B154" s="34" t="s">
        <v>107</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row>
    <row r="155" spans="1:30" ht="13.5" customHeight="1" x14ac:dyDescent="0.4">
      <c r="A155" s="17"/>
      <c r="B155" s="17"/>
      <c r="C155" s="17" t="s">
        <v>54</v>
      </c>
      <c r="D155" s="17"/>
      <c r="E155" s="17"/>
      <c r="F155" s="17"/>
      <c r="G155" s="37"/>
      <c r="H155" s="61"/>
      <c r="I155" s="62"/>
      <c r="J155" s="39">
        <f t="shared" ref="J155:J161" si="193">G155*H155*I155</f>
        <v>0</v>
      </c>
      <c r="K155" s="36">
        <f t="shared" ref="K155:V155" si="194">$J155</f>
        <v>0</v>
      </c>
      <c r="L155" s="36">
        <f t="shared" si="194"/>
        <v>0</v>
      </c>
      <c r="M155" s="36">
        <f t="shared" si="194"/>
        <v>0</v>
      </c>
      <c r="N155" s="36">
        <f t="shared" si="194"/>
        <v>0</v>
      </c>
      <c r="O155" s="36">
        <f t="shared" si="194"/>
        <v>0</v>
      </c>
      <c r="P155" s="36">
        <f t="shared" si="194"/>
        <v>0</v>
      </c>
      <c r="Q155" s="36">
        <f t="shared" si="194"/>
        <v>0</v>
      </c>
      <c r="R155" s="36">
        <f t="shared" si="194"/>
        <v>0</v>
      </c>
      <c r="S155" s="36">
        <f t="shared" si="194"/>
        <v>0</v>
      </c>
      <c r="T155" s="36">
        <f t="shared" si="194"/>
        <v>0</v>
      </c>
      <c r="U155" s="36">
        <f t="shared" si="194"/>
        <v>0</v>
      </c>
      <c r="V155" s="36">
        <f t="shared" si="194"/>
        <v>0</v>
      </c>
      <c r="W155" s="40">
        <f t="shared" ref="W155:W161" si="195">SUM(K155:V155)</f>
        <v>0</v>
      </c>
      <c r="X155" s="41">
        <f t="shared" ref="X155:X161" si="196">W155/$Z$3</f>
        <v>0</v>
      </c>
      <c r="Y155" s="40"/>
      <c r="Z155" s="41">
        <f t="shared" ref="Z155:Z161" si="197">Y155/$Z$3</f>
        <v>0</v>
      </c>
      <c r="AA155" s="40"/>
      <c r="AB155" s="41">
        <f t="shared" ref="AB155:AB161" si="198">AA155/$Z$3</f>
        <v>0</v>
      </c>
      <c r="AC155" s="42" t="b">
        <f t="shared" ref="AC155:AC162" si="199">W155=(Y155+AA155)</f>
        <v>1</v>
      </c>
      <c r="AD155" s="42" t="b">
        <f t="shared" ref="AD155:AD162" si="200">X155=(Z155+AB155)</f>
        <v>1</v>
      </c>
    </row>
    <row r="156" spans="1:30" ht="13.5" customHeight="1" x14ac:dyDescent="0.4">
      <c r="A156" s="17"/>
      <c r="B156" s="17"/>
      <c r="C156" s="17" t="s">
        <v>54</v>
      </c>
      <c r="D156" s="17"/>
      <c r="E156" s="17"/>
      <c r="F156" s="17"/>
      <c r="G156" s="37"/>
      <c r="H156" s="61"/>
      <c r="I156" s="62"/>
      <c r="J156" s="39">
        <f t="shared" si="193"/>
        <v>0</v>
      </c>
      <c r="K156" s="36">
        <f t="shared" ref="K156:V156" si="201">$J156</f>
        <v>0</v>
      </c>
      <c r="L156" s="36">
        <f t="shared" si="201"/>
        <v>0</v>
      </c>
      <c r="M156" s="36">
        <f t="shared" si="201"/>
        <v>0</v>
      </c>
      <c r="N156" s="36">
        <f t="shared" si="201"/>
        <v>0</v>
      </c>
      <c r="O156" s="36">
        <f t="shared" si="201"/>
        <v>0</v>
      </c>
      <c r="P156" s="36">
        <f t="shared" si="201"/>
        <v>0</v>
      </c>
      <c r="Q156" s="36">
        <f t="shared" si="201"/>
        <v>0</v>
      </c>
      <c r="R156" s="36">
        <f t="shared" si="201"/>
        <v>0</v>
      </c>
      <c r="S156" s="36">
        <f t="shared" si="201"/>
        <v>0</v>
      </c>
      <c r="T156" s="36">
        <f t="shared" si="201"/>
        <v>0</v>
      </c>
      <c r="U156" s="36">
        <f t="shared" si="201"/>
        <v>0</v>
      </c>
      <c r="V156" s="36">
        <f t="shared" si="201"/>
        <v>0</v>
      </c>
      <c r="W156" s="40">
        <f t="shared" si="195"/>
        <v>0</v>
      </c>
      <c r="X156" s="41">
        <f t="shared" si="196"/>
        <v>0</v>
      </c>
      <c r="Y156" s="40"/>
      <c r="Z156" s="41">
        <f t="shared" si="197"/>
        <v>0</v>
      </c>
      <c r="AA156" s="40"/>
      <c r="AB156" s="41">
        <f t="shared" si="198"/>
        <v>0</v>
      </c>
      <c r="AC156" s="42" t="b">
        <f t="shared" si="199"/>
        <v>1</v>
      </c>
      <c r="AD156" s="42" t="b">
        <f t="shared" si="200"/>
        <v>1</v>
      </c>
    </row>
    <row r="157" spans="1:30" ht="13.5" customHeight="1" x14ac:dyDescent="0.4">
      <c r="A157" s="17"/>
      <c r="B157" s="17"/>
      <c r="C157" s="17" t="s">
        <v>54</v>
      </c>
      <c r="D157" s="17"/>
      <c r="E157" s="17"/>
      <c r="F157" s="17"/>
      <c r="G157" s="37"/>
      <c r="H157" s="61"/>
      <c r="I157" s="62"/>
      <c r="J157" s="39">
        <f t="shared" si="193"/>
        <v>0</v>
      </c>
      <c r="K157" s="36">
        <f t="shared" ref="K157:V157" si="202">$J157</f>
        <v>0</v>
      </c>
      <c r="L157" s="36">
        <f t="shared" si="202"/>
        <v>0</v>
      </c>
      <c r="M157" s="36">
        <f t="shared" si="202"/>
        <v>0</v>
      </c>
      <c r="N157" s="36">
        <f t="shared" si="202"/>
        <v>0</v>
      </c>
      <c r="O157" s="36">
        <f t="shared" si="202"/>
        <v>0</v>
      </c>
      <c r="P157" s="36">
        <f t="shared" si="202"/>
        <v>0</v>
      </c>
      <c r="Q157" s="36">
        <f t="shared" si="202"/>
        <v>0</v>
      </c>
      <c r="R157" s="36">
        <f t="shared" si="202"/>
        <v>0</v>
      </c>
      <c r="S157" s="36">
        <f t="shared" si="202"/>
        <v>0</v>
      </c>
      <c r="T157" s="36">
        <f t="shared" si="202"/>
        <v>0</v>
      </c>
      <c r="U157" s="36">
        <f t="shared" si="202"/>
        <v>0</v>
      </c>
      <c r="V157" s="36">
        <f t="shared" si="202"/>
        <v>0</v>
      </c>
      <c r="W157" s="40">
        <f t="shared" si="195"/>
        <v>0</v>
      </c>
      <c r="X157" s="41">
        <f t="shared" si="196"/>
        <v>0</v>
      </c>
      <c r="Y157" s="40"/>
      <c r="Z157" s="41">
        <f t="shared" si="197"/>
        <v>0</v>
      </c>
      <c r="AA157" s="40"/>
      <c r="AB157" s="41">
        <f t="shared" si="198"/>
        <v>0</v>
      </c>
      <c r="AC157" s="42" t="b">
        <f t="shared" si="199"/>
        <v>1</v>
      </c>
      <c r="AD157" s="42" t="b">
        <f t="shared" si="200"/>
        <v>1</v>
      </c>
    </row>
    <row r="158" spans="1:30" ht="13.5" customHeight="1" x14ac:dyDescent="0.4">
      <c r="A158" s="17"/>
      <c r="B158" s="17"/>
      <c r="C158" s="17" t="s">
        <v>54</v>
      </c>
      <c r="D158" s="17"/>
      <c r="E158" s="17"/>
      <c r="F158" s="17"/>
      <c r="G158" s="37"/>
      <c r="H158" s="61"/>
      <c r="I158" s="62"/>
      <c r="J158" s="39">
        <f t="shared" si="193"/>
        <v>0</v>
      </c>
      <c r="K158" s="36">
        <f t="shared" ref="K158:V158" si="203">$J158</f>
        <v>0</v>
      </c>
      <c r="L158" s="36">
        <f t="shared" si="203"/>
        <v>0</v>
      </c>
      <c r="M158" s="36">
        <f t="shared" si="203"/>
        <v>0</v>
      </c>
      <c r="N158" s="36">
        <f t="shared" si="203"/>
        <v>0</v>
      </c>
      <c r="O158" s="36">
        <f t="shared" si="203"/>
        <v>0</v>
      </c>
      <c r="P158" s="36">
        <f t="shared" si="203"/>
        <v>0</v>
      </c>
      <c r="Q158" s="36">
        <f t="shared" si="203"/>
        <v>0</v>
      </c>
      <c r="R158" s="36">
        <f t="shared" si="203"/>
        <v>0</v>
      </c>
      <c r="S158" s="36">
        <f t="shared" si="203"/>
        <v>0</v>
      </c>
      <c r="T158" s="36">
        <f t="shared" si="203"/>
        <v>0</v>
      </c>
      <c r="U158" s="36">
        <f t="shared" si="203"/>
        <v>0</v>
      </c>
      <c r="V158" s="36">
        <f t="shared" si="203"/>
        <v>0</v>
      </c>
      <c r="W158" s="40">
        <f t="shared" si="195"/>
        <v>0</v>
      </c>
      <c r="X158" s="41">
        <f t="shared" si="196"/>
        <v>0</v>
      </c>
      <c r="Y158" s="40"/>
      <c r="Z158" s="41">
        <f t="shared" si="197"/>
        <v>0</v>
      </c>
      <c r="AA158" s="40"/>
      <c r="AB158" s="41">
        <f t="shared" si="198"/>
        <v>0</v>
      </c>
      <c r="AC158" s="42" t="b">
        <f t="shared" si="199"/>
        <v>1</v>
      </c>
      <c r="AD158" s="42" t="b">
        <f t="shared" si="200"/>
        <v>1</v>
      </c>
    </row>
    <row r="159" spans="1:30" ht="13.5" customHeight="1" x14ac:dyDescent="0.4">
      <c r="A159" s="17"/>
      <c r="B159" s="17"/>
      <c r="C159" s="17" t="s">
        <v>54</v>
      </c>
      <c r="D159" s="17"/>
      <c r="E159" s="17"/>
      <c r="F159" s="17"/>
      <c r="G159" s="37"/>
      <c r="H159" s="61"/>
      <c r="I159" s="62"/>
      <c r="J159" s="39">
        <f t="shared" si="193"/>
        <v>0</v>
      </c>
      <c r="K159" s="36">
        <f t="shared" ref="K159:V159" si="204">$J159</f>
        <v>0</v>
      </c>
      <c r="L159" s="36">
        <f t="shared" si="204"/>
        <v>0</v>
      </c>
      <c r="M159" s="36">
        <f t="shared" si="204"/>
        <v>0</v>
      </c>
      <c r="N159" s="36">
        <f t="shared" si="204"/>
        <v>0</v>
      </c>
      <c r="O159" s="36">
        <f t="shared" si="204"/>
        <v>0</v>
      </c>
      <c r="P159" s="36">
        <f t="shared" si="204"/>
        <v>0</v>
      </c>
      <c r="Q159" s="36">
        <f t="shared" si="204"/>
        <v>0</v>
      </c>
      <c r="R159" s="36">
        <f t="shared" si="204"/>
        <v>0</v>
      </c>
      <c r="S159" s="36">
        <f t="shared" si="204"/>
        <v>0</v>
      </c>
      <c r="T159" s="36">
        <f t="shared" si="204"/>
        <v>0</v>
      </c>
      <c r="U159" s="36">
        <f t="shared" si="204"/>
        <v>0</v>
      </c>
      <c r="V159" s="36">
        <f t="shared" si="204"/>
        <v>0</v>
      </c>
      <c r="W159" s="40">
        <f t="shared" si="195"/>
        <v>0</v>
      </c>
      <c r="X159" s="41">
        <f t="shared" si="196"/>
        <v>0</v>
      </c>
      <c r="Y159" s="40"/>
      <c r="Z159" s="41">
        <f t="shared" si="197"/>
        <v>0</v>
      </c>
      <c r="AA159" s="40"/>
      <c r="AB159" s="41">
        <f t="shared" si="198"/>
        <v>0</v>
      </c>
      <c r="AC159" s="42" t="b">
        <f t="shared" si="199"/>
        <v>1</v>
      </c>
      <c r="AD159" s="42" t="b">
        <f t="shared" si="200"/>
        <v>1</v>
      </c>
    </row>
    <row r="160" spans="1:30" ht="13.5" customHeight="1" x14ac:dyDescent="0.4">
      <c r="A160" s="17"/>
      <c r="B160" s="17"/>
      <c r="C160" s="17" t="s">
        <v>54</v>
      </c>
      <c r="D160" s="17"/>
      <c r="E160" s="17"/>
      <c r="F160" s="17"/>
      <c r="G160" s="37"/>
      <c r="H160" s="61"/>
      <c r="I160" s="62"/>
      <c r="J160" s="39">
        <f t="shared" si="193"/>
        <v>0</v>
      </c>
      <c r="K160" s="36">
        <f t="shared" ref="K160:V160" si="205">$J160</f>
        <v>0</v>
      </c>
      <c r="L160" s="36">
        <f t="shared" si="205"/>
        <v>0</v>
      </c>
      <c r="M160" s="36">
        <f t="shared" si="205"/>
        <v>0</v>
      </c>
      <c r="N160" s="36">
        <f t="shared" si="205"/>
        <v>0</v>
      </c>
      <c r="O160" s="36">
        <f t="shared" si="205"/>
        <v>0</v>
      </c>
      <c r="P160" s="36">
        <f t="shared" si="205"/>
        <v>0</v>
      </c>
      <c r="Q160" s="36">
        <f t="shared" si="205"/>
        <v>0</v>
      </c>
      <c r="R160" s="36">
        <f t="shared" si="205"/>
        <v>0</v>
      </c>
      <c r="S160" s="36">
        <f t="shared" si="205"/>
        <v>0</v>
      </c>
      <c r="T160" s="36">
        <f t="shared" si="205"/>
        <v>0</v>
      </c>
      <c r="U160" s="36">
        <f t="shared" si="205"/>
        <v>0</v>
      </c>
      <c r="V160" s="36">
        <f t="shared" si="205"/>
        <v>0</v>
      </c>
      <c r="W160" s="40">
        <f t="shared" si="195"/>
        <v>0</v>
      </c>
      <c r="X160" s="41">
        <f t="shared" si="196"/>
        <v>0</v>
      </c>
      <c r="Y160" s="40"/>
      <c r="Z160" s="41">
        <f t="shared" si="197"/>
        <v>0</v>
      </c>
      <c r="AA160" s="40"/>
      <c r="AB160" s="41">
        <f t="shared" si="198"/>
        <v>0</v>
      </c>
      <c r="AC160" s="42" t="b">
        <f t="shared" si="199"/>
        <v>1</v>
      </c>
      <c r="AD160" s="42" t="b">
        <f t="shared" si="200"/>
        <v>1</v>
      </c>
    </row>
    <row r="161" spans="1:30" ht="13.5" customHeight="1" x14ac:dyDescent="0.4">
      <c r="A161" s="17"/>
      <c r="B161" s="17"/>
      <c r="C161" s="17" t="s">
        <v>54</v>
      </c>
      <c r="D161" s="17"/>
      <c r="E161" s="17"/>
      <c r="F161" s="17"/>
      <c r="G161" s="37"/>
      <c r="H161" s="61"/>
      <c r="I161" s="62"/>
      <c r="J161" s="39">
        <f t="shared" si="193"/>
        <v>0</v>
      </c>
      <c r="K161" s="36">
        <f t="shared" ref="K161:V161" si="206">$J161</f>
        <v>0</v>
      </c>
      <c r="L161" s="36">
        <f t="shared" si="206"/>
        <v>0</v>
      </c>
      <c r="M161" s="36">
        <f t="shared" si="206"/>
        <v>0</v>
      </c>
      <c r="N161" s="36">
        <f t="shared" si="206"/>
        <v>0</v>
      </c>
      <c r="O161" s="36">
        <f t="shared" si="206"/>
        <v>0</v>
      </c>
      <c r="P161" s="36">
        <f t="shared" si="206"/>
        <v>0</v>
      </c>
      <c r="Q161" s="36">
        <f t="shared" si="206"/>
        <v>0</v>
      </c>
      <c r="R161" s="36">
        <f t="shared" si="206"/>
        <v>0</v>
      </c>
      <c r="S161" s="36">
        <f t="shared" si="206"/>
        <v>0</v>
      </c>
      <c r="T161" s="36">
        <f t="shared" si="206"/>
        <v>0</v>
      </c>
      <c r="U161" s="36">
        <f t="shared" si="206"/>
        <v>0</v>
      </c>
      <c r="V161" s="36">
        <f t="shared" si="206"/>
        <v>0</v>
      </c>
      <c r="W161" s="40">
        <f t="shared" si="195"/>
        <v>0</v>
      </c>
      <c r="X161" s="41">
        <f t="shared" si="196"/>
        <v>0</v>
      </c>
      <c r="Y161" s="40"/>
      <c r="Z161" s="41">
        <f t="shared" si="197"/>
        <v>0</v>
      </c>
      <c r="AA161" s="40"/>
      <c r="AB161" s="41">
        <f t="shared" si="198"/>
        <v>0</v>
      </c>
      <c r="AC161" s="42" t="b">
        <f t="shared" si="199"/>
        <v>1</v>
      </c>
      <c r="AD161" s="42" t="b">
        <f t="shared" si="200"/>
        <v>1</v>
      </c>
    </row>
    <row r="162" spans="1:30" ht="13.5" customHeight="1" thickBot="1" x14ac:dyDescent="0.45">
      <c r="A162" s="46"/>
      <c r="B162" s="63" t="s">
        <v>108</v>
      </c>
      <c r="C162" s="63"/>
      <c r="D162" s="63"/>
      <c r="E162" s="63"/>
      <c r="F162" s="63"/>
      <c r="G162" s="63"/>
      <c r="H162" s="63"/>
      <c r="I162" s="63"/>
      <c r="J162" s="63"/>
      <c r="K162" s="64">
        <f t="shared" ref="K162:W162" si="207">SUM(K155:K161)</f>
        <v>0</v>
      </c>
      <c r="L162" s="64">
        <f t="shared" si="207"/>
        <v>0</v>
      </c>
      <c r="M162" s="64">
        <f t="shared" si="207"/>
        <v>0</v>
      </c>
      <c r="N162" s="64">
        <f t="shared" si="207"/>
        <v>0</v>
      </c>
      <c r="O162" s="64">
        <f t="shared" si="207"/>
        <v>0</v>
      </c>
      <c r="P162" s="64">
        <f t="shared" si="207"/>
        <v>0</v>
      </c>
      <c r="Q162" s="64">
        <f t="shared" si="207"/>
        <v>0</v>
      </c>
      <c r="R162" s="64">
        <f t="shared" si="207"/>
        <v>0</v>
      </c>
      <c r="S162" s="64">
        <f t="shared" si="207"/>
        <v>0</v>
      </c>
      <c r="T162" s="64">
        <f t="shared" si="207"/>
        <v>0</v>
      </c>
      <c r="U162" s="64">
        <f t="shared" si="207"/>
        <v>0</v>
      </c>
      <c r="V162" s="64">
        <f t="shared" si="207"/>
        <v>0</v>
      </c>
      <c r="W162" s="65">
        <f t="shared" si="207"/>
        <v>0</v>
      </c>
      <c r="X162" s="66">
        <f>W162/$Z$3</f>
        <v>0</v>
      </c>
      <c r="Y162" s="65">
        <f>SUM(Y155:Y161)</f>
        <v>0</v>
      </c>
      <c r="Z162" s="66">
        <f>Y162/$Z$3</f>
        <v>0</v>
      </c>
      <c r="AA162" s="65">
        <f>SUM(AA155:AA161)</f>
        <v>0</v>
      </c>
      <c r="AB162" s="66">
        <f>AA162/$Z$3</f>
        <v>0</v>
      </c>
      <c r="AC162" s="42" t="b">
        <f t="shared" si="199"/>
        <v>1</v>
      </c>
      <c r="AD162" s="42" t="b">
        <f t="shared" si="200"/>
        <v>1</v>
      </c>
    </row>
    <row r="163" spans="1:30" ht="13.5" customHeight="1" x14ac:dyDescent="0.3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row>
    <row r="164" spans="1:30" ht="13.5" customHeight="1" x14ac:dyDescent="0.4">
      <c r="A164" s="17"/>
      <c r="B164" s="34" t="s">
        <v>109</v>
      </c>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row>
    <row r="165" spans="1:30" ht="13.5" customHeight="1" x14ac:dyDescent="0.4">
      <c r="A165" s="17"/>
      <c r="B165" s="17"/>
      <c r="C165" s="17" t="s">
        <v>54</v>
      </c>
      <c r="D165" s="17"/>
      <c r="E165" s="17"/>
      <c r="F165" s="17"/>
      <c r="G165" s="37"/>
      <c r="H165" s="61"/>
      <c r="I165" s="62"/>
      <c r="J165" s="39">
        <f t="shared" ref="J165:J171" si="208">G165*H165*I165</f>
        <v>0</v>
      </c>
      <c r="K165" s="36">
        <f t="shared" ref="K165:V165" si="209">$J165</f>
        <v>0</v>
      </c>
      <c r="L165" s="36">
        <f t="shared" si="209"/>
        <v>0</v>
      </c>
      <c r="M165" s="36">
        <f t="shared" si="209"/>
        <v>0</v>
      </c>
      <c r="N165" s="36">
        <f t="shared" si="209"/>
        <v>0</v>
      </c>
      <c r="O165" s="36">
        <f t="shared" si="209"/>
        <v>0</v>
      </c>
      <c r="P165" s="36">
        <f t="shared" si="209"/>
        <v>0</v>
      </c>
      <c r="Q165" s="36">
        <f t="shared" si="209"/>
        <v>0</v>
      </c>
      <c r="R165" s="36">
        <f t="shared" si="209"/>
        <v>0</v>
      </c>
      <c r="S165" s="36">
        <f t="shared" si="209"/>
        <v>0</v>
      </c>
      <c r="T165" s="36">
        <f t="shared" si="209"/>
        <v>0</v>
      </c>
      <c r="U165" s="36">
        <f t="shared" si="209"/>
        <v>0</v>
      </c>
      <c r="V165" s="36">
        <f t="shared" si="209"/>
        <v>0</v>
      </c>
      <c r="W165" s="40">
        <f t="shared" ref="W165:W171" si="210">SUM(K165:V165)</f>
        <v>0</v>
      </c>
      <c r="X165" s="41">
        <f t="shared" ref="X165:X171" si="211">W165/$Z$3</f>
        <v>0</v>
      </c>
      <c r="Y165" s="40"/>
      <c r="Z165" s="41">
        <f t="shared" ref="Z165:Z171" si="212">Y165/$Z$3</f>
        <v>0</v>
      </c>
      <c r="AA165" s="40"/>
      <c r="AB165" s="41">
        <f t="shared" ref="AB165:AB171" si="213">AA165/$Z$3</f>
        <v>0</v>
      </c>
      <c r="AC165" s="42" t="b">
        <f t="shared" ref="AC165:AC172" si="214">W165=(Y165+AA165)</f>
        <v>1</v>
      </c>
      <c r="AD165" s="42" t="b">
        <f t="shared" ref="AD165:AD172" si="215">X165=(Z165+AB165)</f>
        <v>1</v>
      </c>
    </row>
    <row r="166" spans="1:30" ht="13.5" customHeight="1" x14ac:dyDescent="0.4">
      <c r="A166" s="17"/>
      <c r="B166" s="17"/>
      <c r="C166" s="17" t="s">
        <v>54</v>
      </c>
      <c r="D166" s="17"/>
      <c r="E166" s="17"/>
      <c r="F166" s="17"/>
      <c r="G166" s="37"/>
      <c r="H166" s="61"/>
      <c r="I166" s="62"/>
      <c r="J166" s="39">
        <f t="shared" si="208"/>
        <v>0</v>
      </c>
      <c r="K166" s="36">
        <f t="shared" ref="K166:V166" si="216">$J166</f>
        <v>0</v>
      </c>
      <c r="L166" s="36">
        <f t="shared" si="216"/>
        <v>0</v>
      </c>
      <c r="M166" s="36">
        <f t="shared" si="216"/>
        <v>0</v>
      </c>
      <c r="N166" s="36">
        <f t="shared" si="216"/>
        <v>0</v>
      </c>
      <c r="O166" s="36">
        <f t="shared" si="216"/>
        <v>0</v>
      </c>
      <c r="P166" s="36">
        <f t="shared" si="216"/>
        <v>0</v>
      </c>
      <c r="Q166" s="36">
        <f t="shared" si="216"/>
        <v>0</v>
      </c>
      <c r="R166" s="36">
        <f t="shared" si="216"/>
        <v>0</v>
      </c>
      <c r="S166" s="36">
        <f t="shared" si="216"/>
        <v>0</v>
      </c>
      <c r="T166" s="36">
        <f t="shared" si="216"/>
        <v>0</v>
      </c>
      <c r="U166" s="36">
        <f t="shared" si="216"/>
        <v>0</v>
      </c>
      <c r="V166" s="36">
        <f t="shared" si="216"/>
        <v>0</v>
      </c>
      <c r="W166" s="40">
        <f t="shared" si="210"/>
        <v>0</v>
      </c>
      <c r="X166" s="41">
        <f t="shared" si="211"/>
        <v>0</v>
      </c>
      <c r="Y166" s="40"/>
      <c r="Z166" s="41">
        <f t="shared" si="212"/>
        <v>0</v>
      </c>
      <c r="AA166" s="40"/>
      <c r="AB166" s="41">
        <f t="shared" si="213"/>
        <v>0</v>
      </c>
      <c r="AC166" s="42" t="b">
        <f t="shared" si="214"/>
        <v>1</v>
      </c>
      <c r="AD166" s="42" t="b">
        <f t="shared" si="215"/>
        <v>1</v>
      </c>
    </row>
    <row r="167" spans="1:30" ht="13.5" customHeight="1" x14ac:dyDescent="0.4">
      <c r="A167" s="17"/>
      <c r="B167" s="17"/>
      <c r="C167" s="17" t="s">
        <v>54</v>
      </c>
      <c r="D167" s="17"/>
      <c r="E167" s="17"/>
      <c r="F167" s="17"/>
      <c r="G167" s="37"/>
      <c r="H167" s="61"/>
      <c r="I167" s="62"/>
      <c r="J167" s="39">
        <f t="shared" si="208"/>
        <v>0</v>
      </c>
      <c r="K167" s="36">
        <f t="shared" ref="K167:V167" si="217">$J167</f>
        <v>0</v>
      </c>
      <c r="L167" s="36">
        <f t="shared" si="217"/>
        <v>0</v>
      </c>
      <c r="M167" s="36">
        <f t="shared" si="217"/>
        <v>0</v>
      </c>
      <c r="N167" s="36">
        <f t="shared" si="217"/>
        <v>0</v>
      </c>
      <c r="O167" s="36">
        <f t="shared" si="217"/>
        <v>0</v>
      </c>
      <c r="P167" s="36">
        <f t="shared" si="217"/>
        <v>0</v>
      </c>
      <c r="Q167" s="36">
        <f t="shared" si="217"/>
        <v>0</v>
      </c>
      <c r="R167" s="36">
        <f t="shared" si="217"/>
        <v>0</v>
      </c>
      <c r="S167" s="36">
        <f t="shared" si="217"/>
        <v>0</v>
      </c>
      <c r="T167" s="36">
        <f t="shared" si="217"/>
        <v>0</v>
      </c>
      <c r="U167" s="36">
        <f t="shared" si="217"/>
        <v>0</v>
      </c>
      <c r="V167" s="36">
        <f t="shared" si="217"/>
        <v>0</v>
      </c>
      <c r="W167" s="40">
        <f t="shared" si="210"/>
        <v>0</v>
      </c>
      <c r="X167" s="41">
        <f t="shared" si="211"/>
        <v>0</v>
      </c>
      <c r="Y167" s="40"/>
      <c r="Z167" s="41">
        <f t="shared" si="212"/>
        <v>0</v>
      </c>
      <c r="AA167" s="40"/>
      <c r="AB167" s="41">
        <f t="shared" si="213"/>
        <v>0</v>
      </c>
      <c r="AC167" s="42" t="b">
        <f t="shared" si="214"/>
        <v>1</v>
      </c>
      <c r="AD167" s="42" t="b">
        <f t="shared" si="215"/>
        <v>1</v>
      </c>
    </row>
    <row r="168" spans="1:30" ht="13.5" customHeight="1" x14ac:dyDescent="0.4">
      <c r="A168" s="17"/>
      <c r="B168" s="17"/>
      <c r="C168" s="17" t="s">
        <v>54</v>
      </c>
      <c r="D168" s="17"/>
      <c r="E168" s="17"/>
      <c r="F168" s="17"/>
      <c r="G168" s="37"/>
      <c r="H168" s="61"/>
      <c r="I168" s="62"/>
      <c r="J168" s="39">
        <f t="shared" si="208"/>
        <v>0</v>
      </c>
      <c r="K168" s="36">
        <f t="shared" ref="K168:V168" si="218">$J168</f>
        <v>0</v>
      </c>
      <c r="L168" s="36">
        <f t="shared" si="218"/>
        <v>0</v>
      </c>
      <c r="M168" s="36">
        <f t="shared" si="218"/>
        <v>0</v>
      </c>
      <c r="N168" s="36">
        <f t="shared" si="218"/>
        <v>0</v>
      </c>
      <c r="O168" s="36">
        <f t="shared" si="218"/>
        <v>0</v>
      </c>
      <c r="P168" s="36">
        <f t="shared" si="218"/>
        <v>0</v>
      </c>
      <c r="Q168" s="36">
        <f t="shared" si="218"/>
        <v>0</v>
      </c>
      <c r="R168" s="36">
        <f t="shared" si="218"/>
        <v>0</v>
      </c>
      <c r="S168" s="36">
        <f t="shared" si="218"/>
        <v>0</v>
      </c>
      <c r="T168" s="36">
        <f t="shared" si="218"/>
        <v>0</v>
      </c>
      <c r="U168" s="36">
        <f t="shared" si="218"/>
        <v>0</v>
      </c>
      <c r="V168" s="36">
        <f t="shared" si="218"/>
        <v>0</v>
      </c>
      <c r="W168" s="40">
        <f t="shared" si="210"/>
        <v>0</v>
      </c>
      <c r="X168" s="41">
        <f t="shared" si="211"/>
        <v>0</v>
      </c>
      <c r="Y168" s="40"/>
      <c r="Z168" s="41">
        <f t="shared" si="212"/>
        <v>0</v>
      </c>
      <c r="AA168" s="40"/>
      <c r="AB168" s="41">
        <f t="shared" si="213"/>
        <v>0</v>
      </c>
      <c r="AC168" s="42" t="b">
        <f t="shared" si="214"/>
        <v>1</v>
      </c>
      <c r="AD168" s="42" t="b">
        <f t="shared" si="215"/>
        <v>1</v>
      </c>
    </row>
    <row r="169" spans="1:30" ht="13.5" customHeight="1" x14ac:dyDescent="0.4">
      <c r="A169" s="17"/>
      <c r="B169" s="17"/>
      <c r="C169" s="17" t="s">
        <v>54</v>
      </c>
      <c r="D169" s="17"/>
      <c r="E169" s="17"/>
      <c r="F169" s="17"/>
      <c r="G169" s="37"/>
      <c r="H169" s="61"/>
      <c r="I169" s="62"/>
      <c r="J169" s="39">
        <f t="shared" si="208"/>
        <v>0</v>
      </c>
      <c r="K169" s="36">
        <f t="shared" ref="K169:V169" si="219">$J169</f>
        <v>0</v>
      </c>
      <c r="L169" s="36">
        <f t="shared" si="219"/>
        <v>0</v>
      </c>
      <c r="M169" s="36">
        <f t="shared" si="219"/>
        <v>0</v>
      </c>
      <c r="N169" s="36">
        <f t="shared" si="219"/>
        <v>0</v>
      </c>
      <c r="O169" s="36">
        <f t="shared" si="219"/>
        <v>0</v>
      </c>
      <c r="P169" s="36">
        <f t="shared" si="219"/>
        <v>0</v>
      </c>
      <c r="Q169" s="36">
        <f t="shared" si="219"/>
        <v>0</v>
      </c>
      <c r="R169" s="36">
        <f t="shared" si="219"/>
        <v>0</v>
      </c>
      <c r="S169" s="36">
        <f t="shared" si="219"/>
        <v>0</v>
      </c>
      <c r="T169" s="36">
        <f t="shared" si="219"/>
        <v>0</v>
      </c>
      <c r="U169" s="36">
        <f t="shared" si="219"/>
        <v>0</v>
      </c>
      <c r="V169" s="36">
        <f t="shared" si="219"/>
        <v>0</v>
      </c>
      <c r="W169" s="40">
        <f t="shared" si="210"/>
        <v>0</v>
      </c>
      <c r="X169" s="41">
        <f t="shared" si="211"/>
        <v>0</v>
      </c>
      <c r="Y169" s="40"/>
      <c r="Z169" s="41">
        <f t="shared" si="212"/>
        <v>0</v>
      </c>
      <c r="AA169" s="40"/>
      <c r="AB169" s="41">
        <f t="shared" si="213"/>
        <v>0</v>
      </c>
      <c r="AC169" s="42" t="b">
        <f t="shared" si="214"/>
        <v>1</v>
      </c>
      <c r="AD169" s="42" t="b">
        <f t="shared" si="215"/>
        <v>1</v>
      </c>
    </row>
    <row r="170" spans="1:30" ht="13.5" customHeight="1" x14ac:dyDescent="0.4">
      <c r="A170" s="17"/>
      <c r="B170" s="17"/>
      <c r="C170" s="17" t="s">
        <v>54</v>
      </c>
      <c r="D170" s="17"/>
      <c r="E170" s="17"/>
      <c r="F170" s="17"/>
      <c r="G170" s="37"/>
      <c r="H170" s="61"/>
      <c r="I170" s="62"/>
      <c r="J170" s="39">
        <f t="shared" si="208"/>
        <v>0</v>
      </c>
      <c r="K170" s="36">
        <f t="shared" ref="K170:V170" si="220">$J170</f>
        <v>0</v>
      </c>
      <c r="L170" s="36">
        <f t="shared" si="220"/>
        <v>0</v>
      </c>
      <c r="M170" s="36">
        <f t="shared" si="220"/>
        <v>0</v>
      </c>
      <c r="N170" s="36">
        <f t="shared" si="220"/>
        <v>0</v>
      </c>
      <c r="O170" s="36">
        <f t="shared" si="220"/>
        <v>0</v>
      </c>
      <c r="P170" s="36">
        <f t="shared" si="220"/>
        <v>0</v>
      </c>
      <c r="Q170" s="36">
        <f t="shared" si="220"/>
        <v>0</v>
      </c>
      <c r="R170" s="36">
        <f t="shared" si="220"/>
        <v>0</v>
      </c>
      <c r="S170" s="36">
        <f t="shared" si="220"/>
        <v>0</v>
      </c>
      <c r="T170" s="36">
        <f t="shared" si="220"/>
        <v>0</v>
      </c>
      <c r="U170" s="36">
        <f t="shared" si="220"/>
        <v>0</v>
      </c>
      <c r="V170" s="36">
        <f t="shared" si="220"/>
        <v>0</v>
      </c>
      <c r="W170" s="40">
        <f t="shared" si="210"/>
        <v>0</v>
      </c>
      <c r="X170" s="41">
        <f t="shared" si="211"/>
        <v>0</v>
      </c>
      <c r="Y170" s="40"/>
      <c r="Z170" s="41">
        <f t="shared" si="212"/>
        <v>0</v>
      </c>
      <c r="AA170" s="40"/>
      <c r="AB170" s="41">
        <f t="shared" si="213"/>
        <v>0</v>
      </c>
      <c r="AC170" s="42" t="b">
        <f t="shared" si="214"/>
        <v>1</v>
      </c>
      <c r="AD170" s="42" t="b">
        <f t="shared" si="215"/>
        <v>1</v>
      </c>
    </row>
    <row r="171" spans="1:30" ht="13.5" customHeight="1" x14ac:dyDescent="0.4">
      <c r="A171" s="17"/>
      <c r="B171" s="17"/>
      <c r="C171" s="17" t="s">
        <v>54</v>
      </c>
      <c r="D171" s="17"/>
      <c r="E171" s="17"/>
      <c r="F171" s="17"/>
      <c r="G171" s="37"/>
      <c r="H171" s="61"/>
      <c r="I171" s="62"/>
      <c r="J171" s="39">
        <f t="shared" si="208"/>
        <v>0</v>
      </c>
      <c r="K171" s="36">
        <f t="shared" ref="K171:V171" si="221">$J171</f>
        <v>0</v>
      </c>
      <c r="L171" s="36">
        <f t="shared" si="221"/>
        <v>0</v>
      </c>
      <c r="M171" s="36">
        <f t="shared" si="221"/>
        <v>0</v>
      </c>
      <c r="N171" s="36">
        <f t="shared" si="221"/>
        <v>0</v>
      </c>
      <c r="O171" s="36">
        <f t="shared" si="221"/>
        <v>0</v>
      </c>
      <c r="P171" s="36">
        <f t="shared" si="221"/>
        <v>0</v>
      </c>
      <c r="Q171" s="36">
        <f t="shared" si="221"/>
        <v>0</v>
      </c>
      <c r="R171" s="36">
        <f t="shared" si="221"/>
        <v>0</v>
      </c>
      <c r="S171" s="36">
        <f t="shared" si="221"/>
        <v>0</v>
      </c>
      <c r="T171" s="36">
        <f t="shared" si="221"/>
        <v>0</v>
      </c>
      <c r="U171" s="36">
        <f t="shared" si="221"/>
        <v>0</v>
      </c>
      <c r="V171" s="36">
        <f t="shared" si="221"/>
        <v>0</v>
      </c>
      <c r="W171" s="40">
        <f t="shared" si="210"/>
        <v>0</v>
      </c>
      <c r="X171" s="41">
        <f t="shared" si="211"/>
        <v>0</v>
      </c>
      <c r="Y171" s="40"/>
      <c r="Z171" s="41">
        <f t="shared" si="212"/>
        <v>0</v>
      </c>
      <c r="AA171" s="40"/>
      <c r="AB171" s="41">
        <f t="shared" si="213"/>
        <v>0</v>
      </c>
      <c r="AC171" s="42" t="b">
        <f t="shared" si="214"/>
        <v>1</v>
      </c>
      <c r="AD171" s="42" t="b">
        <f t="shared" si="215"/>
        <v>1</v>
      </c>
    </row>
    <row r="172" spans="1:30" ht="13.5" customHeight="1" thickBot="1" x14ac:dyDescent="0.45">
      <c r="A172" s="46"/>
      <c r="B172" s="63" t="s">
        <v>110</v>
      </c>
      <c r="C172" s="63"/>
      <c r="D172" s="63"/>
      <c r="E172" s="63"/>
      <c r="F172" s="63"/>
      <c r="G172" s="63"/>
      <c r="H172" s="63"/>
      <c r="I172" s="63"/>
      <c r="J172" s="63"/>
      <c r="K172" s="64">
        <f t="shared" ref="K172:W172" si="222">SUM(K165:K171)</f>
        <v>0</v>
      </c>
      <c r="L172" s="64">
        <f t="shared" si="222"/>
        <v>0</v>
      </c>
      <c r="M172" s="64">
        <f t="shared" si="222"/>
        <v>0</v>
      </c>
      <c r="N172" s="64">
        <f t="shared" si="222"/>
        <v>0</v>
      </c>
      <c r="O172" s="64">
        <f t="shared" si="222"/>
        <v>0</v>
      </c>
      <c r="P172" s="64">
        <f t="shared" si="222"/>
        <v>0</v>
      </c>
      <c r="Q172" s="64">
        <f t="shared" si="222"/>
        <v>0</v>
      </c>
      <c r="R172" s="64">
        <f t="shared" si="222"/>
        <v>0</v>
      </c>
      <c r="S172" s="64">
        <f t="shared" si="222"/>
        <v>0</v>
      </c>
      <c r="T172" s="64">
        <f t="shared" si="222"/>
        <v>0</v>
      </c>
      <c r="U172" s="64">
        <f t="shared" si="222"/>
        <v>0</v>
      </c>
      <c r="V172" s="64">
        <f t="shared" si="222"/>
        <v>0</v>
      </c>
      <c r="W172" s="65">
        <f t="shared" si="222"/>
        <v>0</v>
      </c>
      <c r="X172" s="66">
        <f>W172/$Z$3</f>
        <v>0</v>
      </c>
      <c r="Y172" s="65">
        <f>SUM(Y165:Y171)</f>
        <v>0</v>
      </c>
      <c r="Z172" s="66">
        <f>Y172/$Z$3</f>
        <v>0</v>
      </c>
      <c r="AA172" s="65">
        <f>SUM(AA165:AA171)</f>
        <v>0</v>
      </c>
      <c r="AB172" s="66">
        <f>AA172/$Z$3</f>
        <v>0</v>
      </c>
      <c r="AC172" s="42" t="b">
        <f t="shared" si="214"/>
        <v>1</v>
      </c>
      <c r="AD172" s="42" t="b">
        <f t="shared" si="215"/>
        <v>1</v>
      </c>
    </row>
    <row r="173" spans="1:30" ht="13.5" customHeight="1" x14ac:dyDescent="0.3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row>
    <row r="174" spans="1:30" ht="13.5" customHeight="1" x14ac:dyDescent="0.4">
      <c r="A174" s="17"/>
      <c r="B174" s="34" t="s">
        <v>111</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row>
    <row r="175" spans="1:30" ht="13.5" customHeight="1" x14ac:dyDescent="0.4">
      <c r="A175" s="17"/>
      <c r="B175" s="17"/>
      <c r="C175" s="17" t="s">
        <v>54</v>
      </c>
      <c r="D175" s="17"/>
      <c r="E175" s="17"/>
      <c r="F175" s="17"/>
      <c r="G175" s="37"/>
      <c r="H175" s="61"/>
      <c r="I175" s="62"/>
      <c r="J175" s="39">
        <f t="shared" ref="J175:J181" si="223">G175*H175*I175</f>
        <v>0</v>
      </c>
      <c r="K175" s="36">
        <f t="shared" ref="K175:V175" si="224">$J175</f>
        <v>0</v>
      </c>
      <c r="L175" s="36">
        <f t="shared" si="224"/>
        <v>0</v>
      </c>
      <c r="M175" s="36">
        <f t="shared" si="224"/>
        <v>0</v>
      </c>
      <c r="N175" s="36">
        <f t="shared" si="224"/>
        <v>0</v>
      </c>
      <c r="O175" s="36">
        <f t="shared" si="224"/>
        <v>0</v>
      </c>
      <c r="P175" s="36">
        <f t="shared" si="224"/>
        <v>0</v>
      </c>
      <c r="Q175" s="36">
        <f t="shared" si="224"/>
        <v>0</v>
      </c>
      <c r="R175" s="36">
        <f t="shared" si="224"/>
        <v>0</v>
      </c>
      <c r="S175" s="36">
        <f t="shared" si="224"/>
        <v>0</v>
      </c>
      <c r="T175" s="36">
        <f t="shared" si="224"/>
        <v>0</v>
      </c>
      <c r="U175" s="36">
        <f t="shared" si="224"/>
        <v>0</v>
      </c>
      <c r="V175" s="36">
        <f t="shared" si="224"/>
        <v>0</v>
      </c>
      <c r="W175" s="40">
        <f t="shared" ref="W175:W181" si="225">SUM(K175:V175)</f>
        <v>0</v>
      </c>
      <c r="X175" s="41">
        <f t="shared" ref="X175:X181" si="226">W175/$Z$3</f>
        <v>0</v>
      </c>
      <c r="Y175" s="40"/>
      <c r="Z175" s="41">
        <f t="shared" ref="Z175:Z181" si="227">Y175/$Z$3</f>
        <v>0</v>
      </c>
      <c r="AA175" s="40"/>
      <c r="AB175" s="41">
        <f t="shared" ref="AB175:AB181" si="228">AA175/$Z$3</f>
        <v>0</v>
      </c>
      <c r="AC175" s="42" t="b">
        <f t="shared" ref="AC175:AC182" si="229">W175=(Y175+AA175)</f>
        <v>1</v>
      </c>
      <c r="AD175" s="42" t="b">
        <f t="shared" ref="AD175:AD182" si="230">X175=(Z175+AB175)</f>
        <v>1</v>
      </c>
    </row>
    <row r="176" spans="1:30" ht="13.5" customHeight="1" x14ac:dyDescent="0.4">
      <c r="A176" s="17"/>
      <c r="B176" s="17"/>
      <c r="C176" s="17" t="s">
        <v>54</v>
      </c>
      <c r="D176" s="17"/>
      <c r="E176" s="17"/>
      <c r="F176" s="17"/>
      <c r="G176" s="37"/>
      <c r="H176" s="61"/>
      <c r="I176" s="62"/>
      <c r="J176" s="39">
        <f t="shared" si="223"/>
        <v>0</v>
      </c>
      <c r="K176" s="36">
        <f t="shared" ref="K176:V176" si="231">$J176</f>
        <v>0</v>
      </c>
      <c r="L176" s="36">
        <f t="shared" si="231"/>
        <v>0</v>
      </c>
      <c r="M176" s="36">
        <f t="shared" si="231"/>
        <v>0</v>
      </c>
      <c r="N176" s="36">
        <f t="shared" si="231"/>
        <v>0</v>
      </c>
      <c r="O176" s="36">
        <f t="shared" si="231"/>
        <v>0</v>
      </c>
      <c r="P176" s="36">
        <f t="shared" si="231"/>
        <v>0</v>
      </c>
      <c r="Q176" s="36">
        <f t="shared" si="231"/>
        <v>0</v>
      </c>
      <c r="R176" s="36">
        <f t="shared" si="231"/>
        <v>0</v>
      </c>
      <c r="S176" s="36">
        <f t="shared" si="231"/>
        <v>0</v>
      </c>
      <c r="T176" s="36">
        <f t="shared" si="231"/>
        <v>0</v>
      </c>
      <c r="U176" s="36">
        <f t="shared" si="231"/>
        <v>0</v>
      </c>
      <c r="V176" s="36">
        <f t="shared" si="231"/>
        <v>0</v>
      </c>
      <c r="W176" s="40">
        <f t="shared" si="225"/>
        <v>0</v>
      </c>
      <c r="X176" s="41">
        <f t="shared" si="226"/>
        <v>0</v>
      </c>
      <c r="Y176" s="40"/>
      <c r="Z176" s="41">
        <f t="shared" si="227"/>
        <v>0</v>
      </c>
      <c r="AA176" s="40"/>
      <c r="AB176" s="41">
        <f t="shared" si="228"/>
        <v>0</v>
      </c>
      <c r="AC176" s="42" t="b">
        <f t="shared" si="229"/>
        <v>1</v>
      </c>
      <c r="AD176" s="42" t="b">
        <f t="shared" si="230"/>
        <v>1</v>
      </c>
    </row>
    <row r="177" spans="1:30" ht="13.5" customHeight="1" x14ac:dyDescent="0.4">
      <c r="A177" s="17"/>
      <c r="B177" s="17"/>
      <c r="C177" s="17" t="s">
        <v>54</v>
      </c>
      <c r="D177" s="17"/>
      <c r="E177" s="17"/>
      <c r="F177" s="17"/>
      <c r="G177" s="37"/>
      <c r="H177" s="61"/>
      <c r="I177" s="62"/>
      <c r="J177" s="39">
        <f t="shared" si="223"/>
        <v>0</v>
      </c>
      <c r="K177" s="36">
        <f t="shared" ref="K177:V177" si="232">$J177</f>
        <v>0</v>
      </c>
      <c r="L177" s="36">
        <f t="shared" si="232"/>
        <v>0</v>
      </c>
      <c r="M177" s="36">
        <f t="shared" si="232"/>
        <v>0</v>
      </c>
      <c r="N177" s="36">
        <f t="shared" si="232"/>
        <v>0</v>
      </c>
      <c r="O177" s="36">
        <f t="shared" si="232"/>
        <v>0</v>
      </c>
      <c r="P177" s="36">
        <f t="shared" si="232"/>
        <v>0</v>
      </c>
      <c r="Q177" s="36">
        <f t="shared" si="232"/>
        <v>0</v>
      </c>
      <c r="R177" s="36">
        <f t="shared" si="232"/>
        <v>0</v>
      </c>
      <c r="S177" s="36">
        <f t="shared" si="232"/>
        <v>0</v>
      </c>
      <c r="T177" s="36">
        <f t="shared" si="232"/>
        <v>0</v>
      </c>
      <c r="U177" s="36">
        <f t="shared" si="232"/>
        <v>0</v>
      </c>
      <c r="V177" s="36">
        <f t="shared" si="232"/>
        <v>0</v>
      </c>
      <c r="W177" s="40">
        <f t="shared" si="225"/>
        <v>0</v>
      </c>
      <c r="X177" s="41">
        <f t="shared" si="226"/>
        <v>0</v>
      </c>
      <c r="Y177" s="40"/>
      <c r="Z177" s="41">
        <f t="shared" si="227"/>
        <v>0</v>
      </c>
      <c r="AA177" s="40"/>
      <c r="AB177" s="41">
        <f t="shared" si="228"/>
        <v>0</v>
      </c>
      <c r="AC177" s="42" t="b">
        <f t="shared" si="229"/>
        <v>1</v>
      </c>
      <c r="AD177" s="42" t="b">
        <f t="shared" si="230"/>
        <v>1</v>
      </c>
    </row>
    <row r="178" spans="1:30" ht="13.5" customHeight="1" x14ac:dyDescent="0.4">
      <c r="A178" s="17"/>
      <c r="B178" s="17"/>
      <c r="C178" s="17" t="s">
        <v>54</v>
      </c>
      <c r="D178" s="17"/>
      <c r="E178" s="17"/>
      <c r="F178" s="17"/>
      <c r="G178" s="37"/>
      <c r="H178" s="61"/>
      <c r="I178" s="62"/>
      <c r="J178" s="39">
        <f t="shared" si="223"/>
        <v>0</v>
      </c>
      <c r="K178" s="36">
        <f t="shared" ref="K178:V178" si="233">$J178</f>
        <v>0</v>
      </c>
      <c r="L178" s="36">
        <f t="shared" si="233"/>
        <v>0</v>
      </c>
      <c r="M178" s="36">
        <f t="shared" si="233"/>
        <v>0</v>
      </c>
      <c r="N178" s="36">
        <f t="shared" si="233"/>
        <v>0</v>
      </c>
      <c r="O178" s="36">
        <f t="shared" si="233"/>
        <v>0</v>
      </c>
      <c r="P178" s="36">
        <f t="shared" si="233"/>
        <v>0</v>
      </c>
      <c r="Q178" s="36">
        <f t="shared" si="233"/>
        <v>0</v>
      </c>
      <c r="R178" s="36">
        <f t="shared" si="233"/>
        <v>0</v>
      </c>
      <c r="S178" s="36">
        <f t="shared" si="233"/>
        <v>0</v>
      </c>
      <c r="T178" s="36">
        <f t="shared" si="233"/>
        <v>0</v>
      </c>
      <c r="U178" s="36">
        <f t="shared" si="233"/>
        <v>0</v>
      </c>
      <c r="V178" s="36">
        <f t="shared" si="233"/>
        <v>0</v>
      </c>
      <c r="W178" s="40">
        <f t="shared" si="225"/>
        <v>0</v>
      </c>
      <c r="X178" s="41">
        <f t="shared" si="226"/>
        <v>0</v>
      </c>
      <c r="Y178" s="40"/>
      <c r="Z178" s="41">
        <f t="shared" si="227"/>
        <v>0</v>
      </c>
      <c r="AA178" s="40"/>
      <c r="AB178" s="41">
        <f t="shared" si="228"/>
        <v>0</v>
      </c>
      <c r="AC178" s="42" t="b">
        <f t="shared" si="229"/>
        <v>1</v>
      </c>
      <c r="AD178" s="42" t="b">
        <f t="shared" si="230"/>
        <v>1</v>
      </c>
    </row>
    <row r="179" spans="1:30" ht="13.5" customHeight="1" x14ac:dyDescent="0.4">
      <c r="A179" s="17"/>
      <c r="B179" s="17"/>
      <c r="C179" s="17" t="s">
        <v>54</v>
      </c>
      <c r="D179" s="17"/>
      <c r="E179" s="17"/>
      <c r="F179" s="17"/>
      <c r="G179" s="37"/>
      <c r="H179" s="61"/>
      <c r="I179" s="62"/>
      <c r="J179" s="39">
        <f t="shared" si="223"/>
        <v>0</v>
      </c>
      <c r="K179" s="36">
        <f t="shared" ref="K179:V179" si="234">$J179</f>
        <v>0</v>
      </c>
      <c r="L179" s="36">
        <f t="shared" si="234"/>
        <v>0</v>
      </c>
      <c r="M179" s="36">
        <f t="shared" si="234"/>
        <v>0</v>
      </c>
      <c r="N179" s="36">
        <f t="shared" si="234"/>
        <v>0</v>
      </c>
      <c r="O179" s="36">
        <f t="shared" si="234"/>
        <v>0</v>
      </c>
      <c r="P179" s="36">
        <f t="shared" si="234"/>
        <v>0</v>
      </c>
      <c r="Q179" s="36">
        <f t="shared" si="234"/>
        <v>0</v>
      </c>
      <c r="R179" s="36">
        <f t="shared" si="234"/>
        <v>0</v>
      </c>
      <c r="S179" s="36">
        <f t="shared" si="234"/>
        <v>0</v>
      </c>
      <c r="T179" s="36">
        <f t="shared" si="234"/>
        <v>0</v>
      </c>
      <c r="U179" s="36">
        <f t="shared" si="234"/>
        <v>0</v>
      </c>
      <c r="V179" s="36">
        <f t="shared" si="234"/>
        <v>0</v>
      </c>
      <c r="W179" s="40">
        <f t="shared" si="225"/>
        <v>0</v>
      </c>
      <c r="X179" s="41">
        <f t="shared" si="226"/>
        <v>0</v>
      </c>
      <c r="Y179" s="40"/>
      <c r="Z179" s="41">
        <f t="shared" si="227"/>
        <v>0</v>
      </c>
      <c r="AA179" s="40"/>
      <c r="AB179" s="41">
        <f t="shared" si="228"/>
        <v>0</v>
      </c>
      <c r="AC179" s="42" t="b">
        <f t="shared" si="229"/>
        <v>1</v>
      </c>
      <c r="AD179" s="42" t="b">
        <f t="shared" si="230"/>
        <v>1</v>
      </c>
    </row>
    <row r="180" spans="1:30" ht="13.5" customHeight="1" x14ac:dyDescent="0.4">
      <c r="A180" s="17"/>
      <c r="B180" s="17"/>
      <c r="C180" s="17" t="s">
        <v>54</v>
      </c>
      <c r="D180" s="17"/>
      <c r="E180" s="17"/>
      <c r="F180" s="17"/>
      <c r="G180" s="37"/>
      <c r="H180" s="61"/>
      <c r="I180" s="62"/>
      <c r="J180" s="39">
        <f t="shared" si="223"/>
        <v>0</v>
      </c>
      <c r="K180" s="36">
        <f t="shared" ref="K180:V180" si="235">$J180</f>
        <v>0</v>
      </c>
      <c r="L180" s="36">
        <f t="shared" si="235"/>
        <v>0</v>
      </c>
      <c r="M180" s="36">
        <f t="shared" si="235"/>
        <v>0</v>
      </c>
      <c r="N180" s="36">
        <f t="shared" si="235"/>
        <v>0</v>
      </c>
      <c r="O180" s="36">
        <f t="shared" si="235"/>
        <v>0</v>
      </c>
      <c r="P180" s="36">
        <f t="shared" si="235"/>
        <v>0</v>
      </c>
      <c r="Q180" s="36">
        <f t="shared" si="235"/>
        <v>0</v>
      </c>
      <c r="R180" s="36">
        <f t="shared" si="235"/>
        <v>0</v>
      </c>
      <c r="S180" s="36">
        <f t="shared" si="235"/>
        <v>0</v>
      </c>
      <c r="T180" s="36">
        <f t="shared" si="235"/>
        <v>0</v>
      </c>
      <c r="U180" s="36">
        <f t="shared" si="235"/>
        <v>0</v>
      </c>
      <c r="V180" s="36">
        <f t="shared" si="235"/>
        <v>0</v>
      </c>
      <c r="W180" s="40">
        <f t="shared" si="225"/>
        <v>0</v>
      </c>
      <c r="X180" s="41">
        <f t="shared" si="226"/>
        <v>0</v>
      </c>
      <c r="Y180" s="40"/>
      <c r="Z180" s="41">
        <f t="shared" si="227"/>
        <v>0</v>
      </c>
      <c r="AA180" s="40"/>
      <c r="AB180" s="41">
        <f t="shared" si="228"/>
        <v>0</v>
      </c>
      <c r="AC180" s="42" t="b">
        <f t="shared" si="229"/>
        <v>1</v>
      </c>
      <c r="AD180" s="42" t="b">
        <f t="shared" si="230"/>
        <v>1</v>
      </c>
    </row>
    <row r="181" spans="1:30" ht="13.5" customHeight="1" x14ac:dyDescent="0.4">
      <c r="A181" s="17"/>
      <c r="B181" s="17"/>
      <c r="C181" s="17" t="s">
        <v>54</v>
      </c>
      <c r="D181" s="17"/>
      <c r="E181" s="17"/>
      <c r="F181" s="17"/>
      <c r="G181" s="37"/>
      <c r="H181" s="61"/>
      <c r="I181" s="62"/>
      <c r="J181" s="39">
        <f t="shared" si="223"/>
        <v>0</v>
      </c>
      <c r="K181" s="36">
        <f t="shared" ref="K181:V181" si="236">$J181</f>
        <v>0</v>
      </c>
      <c r="L181" s="36">
        <f t="shared" si="236"/>
        <v>0</v>
      </c>
      <c r="M181" s="36">
        <f t="shared" si="236"/>
        <v>0</v>
      </c>
      <c r="N181" s="36">
        <f t="shared" si="236"/>
        <v>0</v>
      </c>
      <c r="O181" s="36">
        <f t="shared" si="236"/>
        <v>0</v>
      </c>
      <c r="P181" s="36">
        <f t="shared" si="236"/>
        <v>0</v>
      </c>
      <c r="Q181" s="36">
        <f t="shared" si="236"/>
        <v>0</v>
      </c>
      <c r="R181" s="36">
        <f t="shared" si="236"/>
        <v>0</v>
      </c>
      <c r="S181" s="36">
        <f t="shared" si="236"/>
        <v>0</v>
      </c>
      <c r="T181" s="36">
        <f t="shared" si="236"/>
        <v>0</v>
      </c>
      <c r="U181" s="36">
        <f t="shared" si="236"/>
        <v>0</v>
      </c>
      <c r="V181" s="36">
        <f t="shared" si="236"/>
        <v>0</v>
      </c>
      <c r="W181" s="40">
        <f t="shared" si="225"/>
        <v>0</v>
      </c>
      <c r="X181" s="41">
        <f t="shared" si="226"/>
        <v>0</v>
      </c>
      <c r="Y181" s="40"/>
      <c r="Z181" s="41">
        <f t="shared" si="227"/>
        <v>0</v>
      </c>
      <c r="AA181" s="40"/>
      <c r="AB181" s="41">
        <f t="shared" si="228"/>
        <v>0</v>
      </c>
      <c r="AC181" s="42" t="b">
        <f t="shared" si="229"/>
        <v>1</v>
      </c>
      <c r="AD181" s="42" t="b">
        <f t="shared" si="230"/>
        <v>1</v>
      </c>
    </row>
    <row r="182" spans="1:30" ht="13.5" customHeight="1" thickBot="1" x14ac:dyDescent="0.45">
      <c r="A182" s="46"/>
      <c r="B182" s="63" t="s">
        <v>112</v>
      </c>
      <c r="C182" s="63"/>
      <c r="D182" s="63"/>
      <c r="E182" s="63"/>
      <c r="F182" s="63"/>
      <c r="G182" s="63"/>
      <c r="H182" s="63"/>
      <c r="I182" s="63"/>
      <c r="J182" s="63"/>
      <c r="K182" s="64">
        <f t="shared" ref="K182:W182" si="237">SUM(K175:K181)</f>
        <v>0</v>
      </c>
      <c r="L182" s="64">
        <f t="shared" si="237"/>
        <v>0</v>
      </c>
      <c r="M182" s="64">
        <f t="shared" si="237"/>
        <v>0</v>
      </c>
      <c r="N182" s="64">
        <f t="shared" si="237"/>
        <v>0</v>
      </c>
      <c r="O182" s="64">
        <f t="shared" si="237"/>
        <v>0</v>
      </c>
      <c r="P182" s="64">
        <f t="shared" si="237"/>
        <v>0</v>
      </c>
      <c r="Q182" s="64">
        <f t="shared" si="237"/>
        <v>0</v>
      </c>
      <c r="R182" s="64">
        <f t="shared" si="237"/>
        <v>0</v>
      </c>
      <c r="S182" s="64">
        <f t="shared" si="237"/>
        <v>0</v>
      </c>
      <c r="T182" s="64">
        <f t="shared" si="237"/>
        <v>0</v>
      </c>
      <c r="U182" s="64">
        <f t="shared" si="237"/>
        <v>0</v>
      </c>
      <c r="V182" s="64">
        <f t="shared" si="237"/>
        <v>0</v>
      </c>
      <c r="W182" s="65">
        <f t="shared" si="237"/>
        <v>0</v>
      </c>
      <c r="X182" s="66">
        <f>W182/$Z$3</f>
        <v>0</v>
      </c>
      <c r="Y182" s="65">
        <f>SUM(Y175:Y181)</f>
        <v>0</v>
      </c>
      <c r="Z182" s="66">
        <f>Y182/$Z$3</f>
        <v>0</v>
      </c>
      <c r="AA182" s="65">
        <f>SUM(AA175:AA181)</f>
        <v>0</v>
      </c>
      <c r="AB182" s="66">
        <f>AA182/$Z$3</f>
        <v>0</v>
      </c>
      <c r="AC182" s="42" t="b">
        <f t="shared" si="229"/>
        <v>1</v>
      </c>
      <c r="AD182" s="42" t="b">
        <f t="shared" si="230"/>
        <v>1</v>
      </c>
    </row>
    <row r="183" spans="1:30" ht="13.5" customHeight="1" x14ac:dyDescent="0.3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row>
    <row r="184" spans="1:30" ht="13.5" customHeight="1" x14ac:dyDescent="0.4">
      <c r="A184" s="17"/>
      <c r="B184" s="34" t="s">
        <v>113</v>
      </c>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row>
    <row r="185" spans="1:30" ht="13.5" customHeight="1" x14ac:dyDescent="0.4">
      <c r="A185" s="17"/>
      <c r="B185" s="17"/>
      <c r="C185" s="17" t="s">
        <v>54</v>
      </c>
      <c r="D185" s="17"/>
      <c r="E185" s="17"/>
      <c r="F185" s="17"/>
      <c r="G185" s="37"/>
      <c r="H185" s="61"/>
      <c r="I185" s="62"/>
      <c r="J185" s="39">
        <f t="shared" ref="J185:J191" si="238">G185*H185*I185</f>
        <v>0</v>
      </c>
      <c r="K185" s="36">
        <f t="shared" ref="K185:V185" si="239">$J185</f>
        <v>0</v>
      </c>
      <c r="L185" s="36">
        <f t="shared" si="239"/>
        <v>0</v>
      </c>
      <c r="M185" s="36">
        <f t="shared" si="239"/>
        <v>0</v>
      </c>
      <c r="N185" s="36">
        <f t="shared" si="239"/>
        <v>0</v>
      </c>
      <c r="O185" s="36">
        <f t="shared" si="239"/>
        <v>0</v>
      </c>
      <c r="P185" s="36">
        <f t="shared" si="239"/>
        <v>0</v>
      </c>
      <c r="Q185" s="36">
        <f t="shared" si="239"/>
        <v>0</v>
      </c>
      <c r="R185" s="36">
        <f t="shared" si="239"/>
        <v>0</v>
      </c>
      <c r="S185" s="36">
        <f t="shared" si="239"/>
        <v>0</v>
      </c>
      <c r="T185" s="36">
        <f t="shared" si="239"/>
        <v>0</v>
      </c>
      <c r="U185" s="36">
        <f t="shared" si="239"/>
        <v>0</v>
      </c>
      <c r="V185" s="36">
        <f t="shared" si="239"/>
        <v>0</v>
      </c>
      <c r="W185" s="40">
        <f t="shared" ref="W185:W191" si="240">SUM(K185:V185)</f>
        <v>0</v>
      </c>
      <c r="X185" s="41">
        <f t="shared" ref="X185:X191" si="241">W185/$Z$3</f>
        <v>0</v>
      </c>
      <c r="Y185" s="40"/>
      <c r="Z185" s="41">
        <f t="shared" ref="Z185:Z191" si="242">Y185/$Z$3</f>
        <v>0</v>
      </c>
      <c r="AA185" s="40"/>
      <c r="AB185" s="41">
        <f t="shared" ref="AB185:AB191" si="243">AA185/$Z$3</f>
        <v>0</v>
      </c>
      <c r="AC185" s="42" t="b">
        <f t="shared" ref="AC185:AC192" si="244">W185=(Y185+AA185)</f>
        <v>1</v>
      </c>
      <c r="AD185" s="42" t="b">
        <f t="shared" ref="AD185:AD192" si="245">X185=(Z185+AB185)</f>
        <v>1</v>
      </c>
    </row>
    <row r="186" spans="1:30" ht="13.5" customHeight="1" x14ac:dyDescent="0.4">
      <c r="A186" s="17"/>
      <c r="B186" s="17"/>
      <c r="C186" s="17" t="s">
        <v>54</v>
      </c>
      <c r="D186" s="17"/>
      <c r="E186" s="17"/>
      <c r="F186" s="17"/>
      <c r="G186" s="37"/>
      <c r="H186" s="61"/>
      <c r="I186" s="62"/>
      <c r="J186" s="39">
        <f t="shared" si="238"/>
        <v>0</v>
      </c>
      <c r="K186" s="36">
        <f t="shared" ref="K186:V186" si="246">$J186</f>
        <v>0</v>
      </c>
      <c r="L186" s="36">
        <f t="shared" si="246"/>
        <v>0</v>
      </c>
      <c r="M186" s="36">
        <f t="shared" si="246"/>
        <v>0</v>
      </c>
      <c r="N186" s="36">
        <f t="shared" si="246"/>
        <v>0</v>
      </c>
      <c r="O186" s="36">
        <f t="shared" si="246"/>
        <v>0</v>
      </c>
      <c r="P186" s="36">
        <f t="shared" si="246"/>
        <v>0</v>
      </c>
      <c r="Q186" s="36">
        <f t="shared" si="246"/>
        <v>0</v>
      </c>
      <c r="R186" s="36">
        <f t="shared" si="246"/>
        <v>0</v>
      </c>
      <c r="S186" s="36">
        <f t="shared" si="246"/>
        <v>0</v>
      </c>
      <c r="T186" s="36">
        <f t="shared" si="246"/>
        <v>0</v>
      </c>
      <c r="U186" s="36">
        <f t="shared" si="246"/>
        <v>0</v>
      </c>
      <c r="V186" s="36">
        <f t="shared" si="246"/>
        <v>0</v>
      </c>
      <c r="W186" s="40">
        <f t="shared" si="240"/>
        <v>0</v>
      </c>
      <c r="X186" s="41">
        <f t="shared" si="241"/>
        <v>0</v>
      </c>
      <c r="Y186" s="40"/>
      <c r="Z186" s="41">
        <f t="shared" si="242"/>
        <v>0</v>
      </c>
      <c r="AA186" s="40"/>
      <c r="AB186" s="41">
        <f t="shared" si="243"/>
        <v>0</v>
      </c>
      <c r="AC186" s="42" t="b">
        <f t="shared" si="244"/>
        <v>1</v>
      </c>
      <c r="AD186" s="42" t="b">
        <f t="shared" si="245"/>
        <v>1</v>
      </c>
    </row>
    <row r="187" spans="1:30" ht="13.5" customHeight="1" x14ac:dyDescent="0.4">
      <c r="A187" s="17"/>
      <c r="B187" s="17"/>
      <c r="C187" s="17" t="s">
        <v>54</v>
      </c>
      <c r="D187" s="17"/>
      <c r="E187" s="17"/>
      <c r="F187" s="17"/>
      <c r="G187" s="37"/>
      <c r="H187" s="61"/>
      <c r="I187" s="62"/>
      <c r="J187" s="39">
        <f t="shared" si="238"/>
        <v>0</v>
      </c>
      <c r="K187" s="36">
        <f t="shared" ref="K187:V187" si="247">$J187</f>
        <v>0</v>
      </c>
      <c r="L187" s="36">
        <f t="shared" si="247"/>
        <v>0</v>
      </c>
      <c r="M187" s="36">
        <f t="shared" si="247"/>
        <v>0</v>
      </c>
      <c r="N187" s="36">
        <f t="shared" si="247"/>
        <v>0</v>
      </c>
      <c r="O187" s="36">
        <f t="shared" si="247"/>
        <v>0</v>
      </c>
      <c r="P187" s="36">
        <f t="shared" si="247"/>
        <v>0</v>
      </c>
      <c r="Q187" s="36">
        <f t="shared" si="247"/>
        <v>0</v>
      </c>
      <c r="R187" s="36">
        <f t="shared" si="247"/>
        <v>0</v>
      </c>
      <c r="S187" s="36">
        <f t="shared" si="247"/>
        <v>0</v>
      </c>
      <c r="T187" s="36">
        <f t="shared" si="247"/>
        <v>0</v>
      </c>
      <c r="U187" s="36">
        <f t="shared" si="247"/>
        <v>0</v>
      </c>
      <c r="V187" s="36">
        <f t="shared" si="247"/>
        <v>0</v>
      </c>
      <c r="W187" s="40">
        <f t="shared" si="240"/>
        <v>0</v>
      </c>
      <c r="X187" s="41">
        <f t="shared" si="241"/>
        <v>0</v>
      </c>
      <c r="Y187" s="40"/>
      <c r="Z187" s="41">
        <f t="shared" si="242"/>
        <v>0</v>
      </c>
      <c r="AA187" s="40"/>
      <c r="AB187" s="41">
        <f t="shared" si="243"/>
        <v>0</v>
      </c>
      <c r="AC187" s="42" t="b">
        <f t="shared" si="244"/>
        <v>1</v>
      </c>
      <c r="AD187" s="42" t="b">
        <f t="shared" si="245"/>
        <v>1</v>
      </c>
    </row>
    <row r="188" spans="1:30" ht="13.5" customHeight="1" x14ac:dyDescent="0.4">
      <c r="A188" s="17"/>
      <c r="B188" s="17"/>
      <c r="C188" s="17" t="s">
        <v>54</v>
      </c>
      <c r="D188" s="17"/>
      <c r="E188" s="17"/>
      <c r="F188" s="17"/>
      <c r="G188" s="37"/>
      <c r="H188" s="61"/>
      <c r="I188" s="62"/>
      <c r="J188" s="39">
        <f t="shared" si="238"/>
        <v>0</v>
      </c>
      <c r="K188" s="36">
        <f t="shared" ref="K188:V188" si="248">$J188</f>
        <v>0</v>
      </c>
      <c r="L188" s="36">
        <f t="shared" si="248"/>
        <v>0</v>
      </c>
      <c r="M188" s="36">
        <f t="shared" si="248"/>
        <v>0</v>
      </c>
      <c r="N188" s="36">
        <f t="shared" si="248"/>
        <v>0</v>
      </c>
      <c r="O188" s="36">
        <f t="shared" si="248"/>
        <v>0</v>
      </c>
      <c r="P188" s="36">
        <f t="shared" si="248"/>
        <v>0</v>
      </c>
      <c r="Q188" s="36">
        <f t="shared" si="248"/>
        <v>0</v>
      </c>
      <c r="R188" s="36">
        <f t="shared" si="248"/>
        <v>0</v>
      </c>
      <c r="S188" s="36">
        <f t="shared" si="248"/>
        <v>0</v>
      </c>
      <c r="T188" s="36">
        <f t="shared" si="248"/>
        <v>0</v>
      </c>
      <c r="U188" s="36">
        <f t="shared" si="248"/>
        <v>0</v>
      </c>
      <c r="V188" s="36">
        <f t="shared" si="248"/>
        <v>0</v>
      </c>
      <c r="W188" s="40">
        <f t="shared" si="240"/>
        <v>0</v>
      </c>
      <c r="X188" s="41">
        <f t="shared" si="241"/>
        <v>0</v>
      </c>
      <c r="Y188" s="40"/>
      <c r="Z188" s="41">
        <f t="shared" si="242"/>
        <v>0</v>
      </c>
      <c r="AA188" s="40"/>
      <c r="AB188" s="41">
        <f t="shared" si="243"/>
        <v>0</v>
      </c>
      <c r="AC188" s="42" t="b">
        <f t="shared" si="244"/>
        <v>1</v>
      </c>
      <c r="AD188" s="42" t="b">
        <f t="shared" si="245"/>
        <v>1</v>
      </c>
    </row>
    <row r="189" spans="1:30" ht="13.5" customHeight="1" x14ac:dyDescent="0.4">
      <c r="A189" s="17"/>
      <c r="B189" s="17"/>
      <c r="C189" s="17" t="s">
        <v>54</v>
      </c>
      <c r="D189" s="17"/>
      <c r="E189" s="17"/>
      <c r="F189" s="17"/>
      <c r="G189" s="37"/>
      <c r="H189" s="61"/>
      <c r="I189" s="62"/>
      <c r="J189" s="39">
        <f t="shared" si="238"/>
        <v>0</v>
      </c>
      <c r="K189" s="36">
        <f t="shared" ref="K189:V189" si="249">$J189</f>
        <v>0</v>
      </c>
      <c r="L189" s="36">
        <f t="shared" si="249"/>
        <v>0</v>
      </c>
      <c r="M189" s="36">
        <f t="shared" si="249"/>
        <v>0</v>
      </c>
      <c r="N189" s="36">
        <f t="shared" si="249"/>
        <v>0</v>
      </c>
      <c r="O189" s="36">
        <f t="shared" si="249"/>
        <v>0</v>
      </c>
      <c r="P189" s="36">
        <f t="shared" si="249"/>
        <v>0</v>
      </c>
      <c r="Q189" s="36">
        <f t="shared" si="249"/>
        <v>0</v>
      </c>
      <c r="R189" s="36">
        <f t="shared" si="249"/>
        <v>0</v>
      </c>
      <c r="S189" s="36">
        <f t="shared" si="249"/>
        <v>0</v>
      </c>
      <c r="T189" s="36">
        <f t="shared" si="249"/>
        <v>0</v>
      </c>
      <c r="U189" s="36">
        <f t="shared" si="249"/>
        <v>0</v>
      </c>
      <c r="V189" s="36">
        <f t="shared" si="249"/>
        <v>0</v>
      </c>
      <c r="W189" s="40">
        <f t="shared" si="240"/>
        <v>0</v>
      </c>
      <c r="X189" s="41">
        <f t="shared" si="241"/>
        <v>0</v>
      </c>
      <c r="Y189" s="40"/>
      <c r="Z189" s="41">
        <f t="shared" si="242"/>
        <v>0</v>
      </c>
      <c r="AA189" s="40"/>
      <c r="AB189" s="41">
        <f t="shared" si="243"/>
        <v>0</v>
      </c>
      <c r="AC189" s="42" t="b">
        <f t="shared" si="244"/>
        <v>1</v>
      </c>
      <c r="AD189" s="42" t="b">
        <f t="shared" si="245"/>
        <v>1</v>
      </c>
    </row>
    <row r="190" spans="1:30" ht="13.5" customHeight="1" x14ac:dyDescent="0.4">
      <c r="A190" s="17"/>
      <c r="B190" s="17"/>
      <c r="C190" s="17" t="s">
        <v>54</v>
      </c>
      <c r="D190" s="17"/>
      <c r="E190" s="17"/>
      <c r="F190" s="17"/>
      <c r="G190" s="37"/>
      <c r="H190" s="61"/>
      <c r="I190" s="62"/>
      <c r="J190" s="39">
        <f t="shared" si="238"/>
        <v>0</v>
      </c>
      <c r="K190" s="36">
        <f t="shared" ref="K190:V190" si="250">$J190</f>
        <v>0</v>
      </c>
      <c r="L190" s="36">
        <f t="shared" si="250"/>
        <v>0</v>
      </c>
      <c r="M190" s="36">
        <f t="shared" si="250"/>
        <v>0</v>
      </c>
      <c r="N190" s="36">
        <f t="shared" si="250"/>
        <v>0</v>
      </c>
      <c r="O190" s="36">
        <f t="shared" si="250"/>
        <v>0</v>
      </c>
      <c r="P190" s="36">
        <f t="shared" si="250"/>
        <v>0</v>
      </c>
      <c r="Q190" s="36">
        <f t="shared" si="250"/>
        <v>0</v>
      </c>
      <c r="R190" s="36">
        <f t="shared" si="250"/>
        <v>0</v>
      </c>
      <c r="S190" s="36">
        <f t="shared" si="250"/>
        <v>0</v>
      </c>
      <c r="T190" s="36">
        <f t="shared" si="250"/>
        <v>0</v>
      </c>
      <c r="U190" s="36">
        <f t="shared" si="250"/>
        <v>0</v>
      </c>
      <c r="V190" s="36">
        <f t="shared" si="250"/>
        <v>0</v>
      </c>
      <c r="W190" s="40">
        <f t="shared" si="240"/>
        <v>0</v>
      </c>
      <c r="X190" s="41">
        <f t="shared" si="241"/>
        <v>0</v>
      </c>
      <c r="Y190" s="40"/>
      <c r="Z190" s="41">
        <f t="shared" si="242"/>
        <v>0</v>
      </c>
      <c r="AA190" s="40"/>
      <c r="AB190" s="41">
        <f t="shared" si="243"/>
        <v>0</v>
      </c>
      <c r="AC190" s="42" t="b">
        <f t="shared" si="244"/>
        <v>1</v>
      </c>
      <c r="AD190" s="42" t="b">
        <f t="shared" si="245"/>
        <v>1</v>
      </c>
    </row>
    <row r="191" spans="1:30" ht="13.5" customHeight="1" x14ac:dyDescent="0.4">
      <c r="A191" s="17"/>
      <c r="B191" s="17"/>
      <c r="C191" s="17" t="s">
        <v>54</v>
      </c>
      <c r="D191" s="17"/>
      <c r="E191" s="17"/>
      <c r="F191" s="17"/>
      <c r="G191" s="37"/>
      <c r="H191" s="61"/>
      <c r="I191" s="62"/>
      <c r="J191" s="39">
        <f t="shared" si="238"/>
        <v>0</v>
      </c>
      <c r="K191" s="36">
        <f t="shared" ref="K191:V191" si="251">$J191</f>
        <v>0</v>
      </c>
      <c r="L191" s="36">
        <f t="shared" si="251"/>
        <v>0</v>
      </c>
      <c r="M191" s="36">
        <f t="shared" si="251"/>
        <v>0</v>
      </c>
      <c r="N191" s="36">
        <f t="shared" si="251"/>
        <v>0</v>
      </c>
      <c r="O191" s="36">
        <f t="shared" si="251"/>
        <v>0</v>
      </c>
      <c r="P191" s="36">
        <f t="shared" si="251"/>
        <v>0</v>
      </c>
      <c r="Q191" s="36">
        <f t="shared" si="251"/>
        <v>0</v>
      </c>
      <c r="R191" s="36">
        <f t="shared" si="251"/>
        <v>0</v>
      </c>
      <c r="S191" s="36">
        <f t="shared" si="251"/>
        <v>0</v>
      </c>
      <c r="T191" s="36">
        <f t="shared" si="251"/>
        <v>0</v>
      </c>
      <c r="U191" s="36">
        <f t="shared" si="251"/>
        <v>0</v>
      </c>
      <c r="V191" s="36">
        <f t="shared" si="251"/>
        <v>0</v>
      </c>
      <c r="W191" s="40">
        <f t="shared" si="240"/>
        <v>0</v>
      </c>
      <c r="X191" s="41">
        <f t="shared" si="241"/>
        <v>0</v>
      </c>
      <c r="Y191" s="40"/>
      <c r="Z191" s="41">
        <f t="shared" si="242"/>
        <v>0</v>
      </c>
      <c r="AA191" s="40"/>
      <c r="AB191" s="41">
        <f t="shared" si="243"/>
        <v>0</v>
      </c>
      <c r="AC191" s="42" t="b">
        <f t="shared" si="244"/>
        <v>1</v>
      </c>
      <c r="AD191" s="42" t="b">
        <f t="shared" si="245"/>
        <v>1</v>
      </c>
    </row>
    <row r="192" spans="1:30" ht="13.5" customHeight="1" thickBot="1" x14ac:dyDescent="0.45">
      <c r="A192" s="46"/>
      <c r="B192" s="63" t="s">
        <v>114</v>
      </c>
      <c r="C192" s="63"/>
      <c r="D192" s="63"/>
      <c r="E192" s="63"/>
      <c r="F192" s="63"/>
      <c r="G192" s="63"/>
      <c r="H192" s="63"/>
      <c r="I192" s="63"/>
      <c r="J192" s="63"/>
      <c r="K192" s="64">
        <f t="shared" ref="K192:W192" si="252">SUM(K185:K191)</f>
        <v>0</v>
      </c>
      <c r="L192" s="64">
        <f t="shared" si="252"/>
        <v>0</v>
      </c>
      <c r="M192" s="64">
        <f t="shared" si="252"/>
        <v>0</v>
      </c>
      <c r="N192" s="64">
        <f t="shared" si="252"/>
        <v>0</v>
      </c>
      <c r="O192" s="64">
        <f t="shared" si="252"/>
        <v>0</v>
      </c>
      <c r="P192" s="64">
        <f t="shared" si="252"/>
        <v>0</v>
      </c>
      <c r="Q192" s="64">
        <f t="shared" si="252"/>
        <v>0</v>
      </c>
      <c r="R192" s="64">
        <f t="shared" si="252"/>
        <v>0</v>
      </c>
      <c r="S192" s="64">
        <f t="shared" si="252"/>
        <v>0</v>
      </c>
      <c r="T192" s="64">
        <f t="shared" si="252"/>
        <v>0</v>
      </c>
      <c r="U192" s="64">
        <f t="shared" si="252"/>
        <v>0</v>
      </c>
      <c r="V192" s="64">
        <f t="shared" si="252"/>
        <v>0</v>
      </c>
      <c r="W192" s="65">
        <f t="shared" si="252"/>
        <v>0</v>
      </c>
      <c r="X192" s="66">
        <f>W192/$Z$3</f>
        <v>0</v>
      </c>
      <c r="Y192" s="65">
        <f>SUM(Y185:Y191)</f>
        <v>0</v>
      </c>
      <c r="Z192" s="66">
        <f>Y192/$Z$3</f>
        <v>0</v>
      </c>
      <c r="AA192" s="65">
        <f>SUM(AA185:AA191)</f>
        <v>0</v>
      </c>
      <c r="AB192" s="66">
        <f>AA192/$Z$3</f>
        <v>0</v>
      </c>
      <c r="AC192" s="42" t="b">
        <f t="shared" si="244"/>
        <v>1</v>
      </c>
      <c r="AD192" s="42" t="b">
        <f t="shared" si="245"/>
        <v>1</v>
      </c>
    </row>
    <row r="193" spans="1:30" ht="13.5" customHeight="1" x14ac:dyDescent="0.3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row>
    <row r="194" spans="1:30" ht="13.5" customHeight="1" x14ac:dyDescent="0.4">
      <c r="A194" s="17"/>
      <c r="B194" s="34" t="s">
        <v>115</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row>
    <row r="195" spans="1:30" ht="13.5" customHeight="1" x14ac:dyDescent="0.4">
      <c r="A195" s="17"/>
      <c r="B195" s="17"/>
      <c r="C195" s="17" t="s">
        <v>54</v>
      </c>
      <c r="D195" s="17"/>
      <c r="E195" s="17"/>
      <c r="F195" s="17"/>
      <c r="G195" s="37"/>
      <c r="H195" s="61"/>
      <c r="I195" s="62"/>
      <c r="J195" s="39">
        <f t="shared" ref="J195:J201" si="253">G195*H195*I195</f>
        <v>0</v>
      </c>
      <c r="K195" s="36">
        <f t="shared" ref="K195:V195" si="254">$J195</f>
        <v>0</v>
      </c>
      <c r="L195" s="36">
        <f t="shared" si="254"/>
        <v>0</v>
      </c>
      <c r="M195" s="36">
        <f t="shared" si="254"/>
        <v>0</v>
      </c>
      <c r="N195" s="36">
        <f t="shared" si="254"/>
        <v>0</v>
      </c>
      <c r="O195" s="36">
        <f t="shared" si="254"/>
        <v>0</v>
      </c>
      <c r="P195" s="36">
        <f t="shared" si="254"/>
        <v>0</v>
      </c>
      <c r="Q195" s="36">
        <f t="shared" si="254"/>
        <v>0</v>
      </c>
      <c r="R195" s="36">
        <f t="shared" si="254"/>
        <v>0</v>
      </c>
      <c r="S195" s="36">
        <f t="shared" si="254"/>
        <v>0</v>
      </c>
      <c r="T195" s="36">
        <f t="shared" si="254"/>
        <v>0</v>
      </c>
      <c r="U195" s="36">
        <f t="shared" si="254"/>
        <v>0</v>
      </c>
      <c r="V195" s="36">
        <f t="shared" si="254"/>
        <v>0</v>
      </c>
      <c r="W195" s="40">
        <f t="shared" ref="W195:W201" si="255">SUM(K195:V195)</f>
        <v>0</v>
      </c>
      <c r="X195" s="41">
        <f t="shared" ref="X195:X201" si="256">W195/$Z$3</f>
        <v>0</v>
      </c>
      <c r="Y195" s="40"/>
      <c r="Z195" s="41">
        <f t="shared" ref="Z195:Z201" si="257">Y195/$Z$3</f>
        <v>0</v>
      </c>
      <c r="AA195" s="40"/>
      <c r="AB195" s="41">
        <f t="shared" ref="AB195:AB201" si="258">AA195/$Z$3</f>
        <v>0</v>
      </c>
      <c r="AC195" s="42" t="b">
        <f t="shared" ref="AC195:AC202" si="259">W195=(Y195+AA195)</f>
        <v>1</v>
      </c>
      <c r="AD195" s="42" t="b">
        <f t="shared" ref="AD195:AD202" si="260">X195=(Z195+AB195)</f>
        <v>1</v>
      </c>
    </row>
    <row r="196" spans="1:30" ht="13.5" customHeight="1" x14ac:dyDescent="0.4">
      <c r="A196" s="17"/>
      <c r="B196" s="17"/>
      <c r="C196" s="17" t="s">
        <v>54</v>
      </c>
      <c r="D196" s="17"/>
      <c r="E196" s="17"/>
      <c r="F196" s="17"/>
      <c r="G196" s="37"/>
      <c r="H196" s="61"/>
      <c r="I196" s="62"/>
      <c r="J196" s="39">
        <f t="shared" si="253"/>
        <v>0</v>
      </c>
      <c r="K196" s="36">
        <f t="shared" ref="K196:V196" si="261">$J196</f>
        <v>0</v>
      </c>
      <c r="L196" s="36">
        <f t="shared" si="261"/>
        <v>0</v>
      </c>
      <c r="M196" s="36">
        <f t="shared" si="261"/>
        <v>0</v>
      </c>
      <c r="N196" s="36">
        <f t="shared" si="261"/>
        <v>0</v>
      </c>
      <c r="O196" s="36">
        <f t="shared" si="261"/>
        <v>0</v>
      </c>
      <c r="P196" s="36">
        <f t="shared" si="261"/>
        <v>0</v>
      </c>
      <c r="Q196" s="36">
        <f t="shared" si="261"/>
        <v>0</v>
      </c>
      <c r="R196" s="36">
        <f t="shared" si="261"/>
        <v>0</v>
      </c>
      <c r="S196" s="36">
        <f t="shared" si="261"/>
        <v>0</v>
      </c>
      <c r="T196" s="36">
        <f t="shared" si="261"/>
        <v>0</v>
      </c>
      <c r="U196" s="36">
        <f t="shared" si="261"/>
        <v>0</v>
      </c>
      <c r="V196" s="36">
        <f t="shared" si="261"/>
        <v>0</v>
      </c>
      <c r="W196" s="40">
        <f t="shared" si="255"/>
        <v>0</v>
      </c>
      <c r="X196" s="41">
        <f t="shared" si="256"/>
        <v>0</v>
      </c>
      <c r="Y196" s="40"/>
      <c r="Z196" s="41">
        <f t="shared" si="257"/>
        <v>0</v>
      </c>
      <c r="AA196" s="40"/>
      <c r="AB196" s="41">
        <f t="shared" si="258"/>
        <v>0</v>
      </c>
      <c r="AC196" s="42" t="b">
        <f t="shared" si="259"/>
        <v>1</v>
      </c>
      <c r="AD196" s="42" t="b">
        <f t="shared" si="260"/>
        <v>1</v>
      </c>
    </row>
    <row r="197" spans="1:30" ht="13.5" customHeight="1" x14ac:dyDescent="0.4">
      <c r="A197" s="17"/>
      <c r="B197" s="17"/>
      <c r="C197" s="17" t="s">
        <v>54</v>
      </c>
      <c r="D197" s="17"/>
      <c r="E197" s="17"/>
      <c r="F197" s="17"/>
      <c r="G197" s="37"/>
      <c r="H197" s="61"/>
      <c r="I197" s="62"/>
      <c r="J197" s="39">
        <f t="shared" si="253"/>
        <v>0</v>
      </c>
      <c r="K197" s="36">
        <f t="shared" ref="K197:V197" si="262">$J197</f>
        <v>0</v>
      </c>
      <c r="L197" s="36">
        <f t="shared" si="262"/>
        <v>0</v>
      </c>
      <c r="M197" s="36">
        <f t="shared" si="262"/>
        <v>0</v>
      </c>
      <c r="N197" s="36">
        <f t="shared" si="262"/>
        <v>0</v>
      </c>
      <c r="O197" s="36">
        <f t="shared" si="262"/>
        <v>0</v>
      </c>
      <c r="P197" s="36">
        <f t="shared" si="262"/>
        <v>0</v>
      </c>
      <c r="Q197" s="36">
        <f t="shared" si="262"/>
        <v>0</v>
      </c>
      <c r="R197" s="36">
        <f t="shared" si="262"/>
        <v>0</v>
      </c>
      <c r="S197" s="36">
        <f t="shared" si="262"/>
        <v>0</v>
      </c>
      <c r="T197" s="36">
        <f t="shared" si="262"/>
        <v>0</v>
      </c>
      <c r="U197" s="36">
        <f t="shared" si="262"/>
        <v>0</v>
      </c>
      <c r="V197" s="36">
        <f t="shared" si="262"/>
        <v>0</v>
      </c>
      <c r="W197" s="40">
        <f t="shared" si="255"/>
        <v>0</v>
      </c>
      <c r="X197" s="41">
        <f t="shared" si="256"/>
        <v>0</v>
      </c>
      <c r="Y197" s="40"/>
      <c r="Z197" s="41">
        <f t="shared" si="257"/>
        <v>0</v>
      </c>
      <c r="AA197" s="40"/>
      <c r="AB197" s="41">
        <f t="shared" si="258"/>
        <v>0</v>
      </c>
      <c r="AC197" s="42" t="b">
        <f t="shared" si="259"/>
        <v>1</v>
      </c>
      <c r="AD197" s="42" t="b">
        <f t="shared" si="260"/>
        <v>1</v>
      </c>
    </row>
    <row r="198" spans="1:30" ht="13.5" customHeight="1" x14ac:dyDescent="0.4">
      <c r="A198" s="17"/>
      <c r="B198" s="17"/>
      <c r="C198" s="17" t="s">
        <v>54</v>
      </c>
      <c r="D198" s="17"/>
      <c r="E198" s="17"/>
      <c r="F198" s="17"/>
      <c r="G198" s="37"/>
      <c r="H198" s="61"/>
      <c r="I198" s="62"/>
      <c r="J198" s="39">
        <f t="shared" si="253"/>
        <v>0</v>
      </c>
      <c r="K198" s="36">
        <f t="shared" ref="K198:V198" si="263">$J198</f>
        <v>0</v>
      </c>
      <c r="L198" s="36">
        <f t="shared" si="263"/>
        <v>0</v>
      </c>
      <c r="M198" s="36">
        <f t="shared" si="263"/>
        <v>0</v>
      </c>
      <c r="N198" s="36">
        <f t="shared" si="263"/>
        <v>0</v>
      </c>
      <c r="O198" s="36">
        <f t="shared" si="263"/>
        <v>0</v>
      </c>
      <c r="P198" s="36">
        <f t="shared" si="263"/>
        <v>0</v>
      </c>
      <c r="Q198" s="36">
        <f t="shared" si="263"/>
        <v>0</v>
      </c>
      <c r="R198" s="36">
        <f t="shared" si="263"/>
        <v>0</v>
      </c>
      <c r="S198" s="36">
        <f t="shared" si="263"/>
        <v>0</v>
      </c>
      <c r="T198" s="36">
        <f t="shared" si="263"/>
        <v>0</v>
      </c>
      <c r="U198" s="36">
        <f t="shared" si="263"/>
        <v>0</v>
      </c>
      <c r="V198" s="36">
        <f t="shared" si="263"/>
        <v>0</v>
      </c>
      <c r="W198" s="40">
        <f t="shared" si="255"/>
        <v>0</v>
      </c>
      <c r="X198" s="41">
        <f t="shared" si="256"/>
        <v>0</v>
      </c>
      <c r="Y198" s="40"/>
      <c r="Z198" s="41">
        <f t="shared" si="257"/>
        <v>0</v>
      </c>
      <c r="AA198" s="40"/>
      <c r="AB198" s="41">
        <f t="shared" si="258"/>
        <v>0</v>
      </c>
      <c r="AC198" s="42" t="b">
        <f t="shared" si="259"/>
        <v>1</v>
      </c>
      <c r="AD198" s="42" t="b">
        <f t="shared" si="260"/>
        <v>1</v>
      </c>
    </row>
    <row r="199" spans="1:30" ht="13.5" customHeight="1" x14ac:dyDescent="0.4">
      <c r="A199" s="17"/>
      <c r="B199" s="17"/>
      <c r="C199" s="17" t="s">
        <v>54</v>
      </c>
      <c r="D199" s="17"/>
      <c r="E199" s="17"/>
      <c r="F199" s="17"/>
      <c r="G199" s="37"/>
      <c r="H199" s="61"/>
      <c r="I199" s="62"/>
      <c r="J199" s="39">
        <f t="shared" si="253"/>
        <v>0</v>
      </c>
      <c r="K199" s="36">
        <f t="shared" ref="K199:V199" si="264">$J199</f>
        <v>0</v>
      </c>
      <c r="L199" s="36">
        <f t="shared" si="264"/>
        <v>0</v>
      </c>
      <c r="M199" s="36">
        <f t="shared" si="264"/>
        <v>0</v>
      </c>
      <c r="N199" s="36">
        <f t="shared" si="264"/>
        <v>0</v>
      </c>
      <c r="O199" s="36">
        <f t="shared" si="264"/>
        <v>0</v>
      </c>
      <c r="P199" s="36">
        <f t="shared" si="264"/>
        <v>0</v>
      </c>
      <c r="Q199" s="36">
        <f t="shared" si="264"/>
        <v>0</v>
      </c>
      <c r="R199" s="36">
        <f t="shared" si="264"/>
        <v>0</v>
      </c>
      <c r="S199" s="36">
        <f t="shared" si="264"/>
        <v>0</v>
      </c>
      <c r="T199" s="36">
        <f t="shared" si="264"/>
        <v>0</v>
      </c>
      <c r="U199" s="36">
        <f t="shared" si="264"/>
        <v>0</v>
      </c>
      <c r="V199" s="36">
        <f t="shared" si="264"/>
        <v>0</v>
      </c>
      <c r="W199" s="40">
        <f t="shared" si="255"/>
        <v>0</v>
      </c>
      <c r="X199" s="41">
        <f t="shared" si="256"/>
        <v>0</v>
      </c>
      <c r="Y199" s="40"/>
      <c r="Z199" s="41">
        <f t="shared" si="257"/>
        <v>0</v>
      </c>
      <c r="AA199" s="40"/>
      <c r="AB199" s="41">
        <f t="shared" si="258"/>
        <v>0</v>
      </c>
      <c r="AC199" s="42" t="b">
        <f t="shared" si="259"/>
        <v>1</v>
      </c>
      <c r="AD199" s="42" t="b">
        <f t="shared" si="260"/>
        <v>1</v>
      </c>
    </row>
    <row r="200" spans="1:30" ht="13.5" customHeight="1" x14ac:dyDescent="0.4">
      <c r="A200" s="17"/>
      <c r="B200" s="17"/>
      <c r="C200" s="17" t="s">
        <v>54</v>
      </c>
      <c r="D200" s="17"/>
      <c r="E200" s="17"/>
      <c r="F200" s="17"/>
      <c r="G200" s="37"/>
      <c r="H200" s="61"/>
      <c r="I200" s="62"/>
      <c r="J200" s="39">
        <f t="shared" si="253"/>
        <v>0</v>
      </c>
      <c r="K200" s="36">
        <f t="shared" ref="K200:V200" si="265">$J200</f>
        <v>0</v>
      </c>
      <c r="L200" s="36">
        <f t="shared" si="265"/>
        <v>0</v>
      </c>
      <c r="M200" s="36">
        <f t="shared" si="265"/>
        <v>0</v>
      </c>
      <c r="N200" s="36">
        <f t="shared" si="265"/>
        <v>0</v>
      </c>
      <c r="O200" s="36">
        <f t="shared" si="265"/>
        <v>0</v>
      </c>
      <c r="P200" s="36">
        <f t="shared" si="265"/>
        <v>0</v>
      </c>
      <c r="Q200" s="36">
        <f t="shared" si="265"/>
        <v>0</v>
      </c>
      <c r="R200" s="36">
        <f t="shared" si="265"/>
        <v>0</v>
      </c>
      <c r="S200" s="36">
        <f t="shared" si="265"/>
        <v>0</v>
      </c>
      <c r="T200" s="36">
        <f t="shared" si="265"/>
        <v>0</v>
      </c>
      <c r="U200" s="36">
        <f t="shared" si="265"/>
        <v>0</v>
      </c>
      <c r="V200" s="36">
        <f t="shared" si="265"/>
        <v>0</v>
      </c>
      <c r="W200" s="40">
        <f t="shared" si="255"/>
        <v>0</v>
      </c>
      <c r="X200" s="41">
        <f t="shared" si="256"/>
        <v>0</v>
      </c>
      <c r="Y200" s="40"/>
      <c r="Z200" s="41">
        <f t="shared" si="257"/>
        <v>0</v>
      </c>
      <c r="AA200" s="40"/>
      <c r="AB200" s="41">
        <f t="shared" si="258"/>
        <v>0</v>
      </c>
      <c r="AC200" s="42" t="b">
        <f t="shared" si="259"/>
        <v>1</v>
      </c>
      <c r="AD200" s="42" t="b">
        <f t="shared" si="260"/>
        <v>1</v>
      </c>
    </row>
    <row r="201" spans="1:30" ht="13.5" customHeight="1" x14ac:dyDescent="0.4">
      <c r="A201" s="17"/>
      <c r="B201" s="17"/>
      <c r="C201" s="17" t="s">
        <v>54</v>
      </c>
      <c r="D201" s="17"/>
      <c r="E201" s="17"/>
      <c r="F201" s="17"/>
      <c r="G201" s="37"/>
      <c r="H201" s="61"/>
      <c r="I201" s="62"/>
      <c r="J201" s="39">
        <f t="shared" si="253"/>
        <v>0</v>
      </c>
      <c r="K201" s="36">
        <f t="shared" ref="K201:V201" si="266">$J201</f>
        <v>0</v>
      </c>
      <c r="L201" s="36">
        <f t="shared" si="266"/>
        <v>0</v>
      </c>
      <c r="M201" s="36">
        <f t="shared" si="266"/>
        <v>0</v>
      </c>
      <c r="N201" s="36">
        <f t="shared" si="266"/>
        <v>0</v>
      </c>
      <c r="O201" s="36">
        <f t="shared" si="266"/>
        <v>0</v>
      </c>
      <c r="P201" s="36">
        <f t="shared" si="266"/>
        <v>0</v>
      </c>
      <c r="Q201" s="36">
        <f t="shared" si="266"/>
        <v>0</v>
      </c>
      <c r="R201" s="36">
        <f t="shared" si="266"/>
        <v>0</v>
      </c>
      <c r="S201" s="36">
        <f t="shared" si="266"/>
        <v>0</v>
      </c>
      <c r="T201" s="36">
        <f t="shared" si="266"/>
        <v>0</v>
      </c>
      <c r="U201" s="36">
        <f t="shared" si="266"/>
        <v>0</v>
      </c>
      <c r="V201" s="36">
        <f t="shared" si="266"/>
        <v>0</v>
      </c>
      <c r="W201" s="40">
        <f t="shared" si="255"/>
        <v>0</v>
      </c>
      <c r="X201" s="41">
        <f t="shared" si="256"/>
        <v>0</v>
      </c>
      <c r="Y201" s="40"/>
      <c r="Z201" s="41">
        <f t="shared" si="257"/>
        <v>0</v>
      </c>
      <c r="AA201" s="40"/>
      <c r="AB201" s="41">
        <f t="shared" si="258"/>
        <v>0</v>
      </c>
      <c r="AC201" s="42" t="b">
        <f t="shared" si="259"/>
        <v>1</v>
      </c>
      <c r="AD201" s="42" t="b">
        <f t="shared" si="260"/>
        <v>1</v>
      </c>
    </row>
    <row r="202" spans="1:30" ht="13.5" customHeight="1" thickBot="1" x14ac:dyDescent="0.45">
      <c r="A202" s="46"/>
      <c r="B202" s="63" t="s">
        <v>116</v>
      </c>
      <c r="C202" s="63"/>
      <c r="D202" s="63"/>
      <c r="E202" s="63"/>
      <c r="F202" s="63"/>
      <c r="G202" s="63"/>
      <c r="H202" s="63"/>
      <c r="I202" s="63"/>
      <c r="J202" s="63"/>
      <c r="K202" s="64">
        <f t="shared" ref="K202:W202" si="267">SUM(K195:K201)</f>
        <v>0</v>
      </c>
      <c r="L202" s="64">
        <f t="shared" si="267"/>
        <v>0</v>
      </c>
      <c r="M202" s="64">
        <f t="shared" si="267"/>
        <v>0</v>
      </c>
      <c r="N202" s="64">
        <f t="shared" si="267"/>
        <v>0</v>
      </c>
      <c r="O202" s="64">
        <f t="shared" si="267"/>
        <v>0</v>
      </c>
      <c r="P202" s="64">
        <f t="shared" si="267"/>
        <v>0</v>
      </c>
      <c r="Q202" s="64">
        <f t="shared" si="267"/>
        <v>0</v>
      </c>
      <c r="R202" s="64">
        <f t="shared" si="267"/>
        <v>0</v>
      </c>
      <c r="S202" s="64">
        <f t="shared" si="267"/>
        <v>0</v>
      </c>
      <c r="T202" s="64">
        <f t="shared" si="267"/>
        <v>0</v>
      </c>
      <c r="U202" s="64">
        <f t="shared" si="267"/>
        <v>0</v>
      </c>
      <c r="V202" s="64">
        <f t="shared" si="267"/>
        <v>0</v>
      </c>
      <c r="W202" s="65">
        <f t="shared" si="267"/>
        <v>0</v>
      </c>
      <c r="X202" s="66">
        <f>W202/$Z$3</f>
        <v>0</v>
      </c>
      <c r="Y202" s="65">
        <f>SUM(Y195:Y201)</f>
        <v>0</v>
      </c>
      <c r="Z202" s="66">
        <f>Y202/$Z$3</f>
        <v>0</v>
      </c>
      <c r="AA202" s="65">
        <f>SUM(AA195:AA201)</f>
        <v>0</v>
      </c>
      <c r="AB202" s="66">
        <f>AA202/$Z$3</f>
        <v>0</v>
      </c>
      <c r="AC202" s="42" t="b">
        <f t="shared" si="259"/>
        <v>1</v>
      </c>
      <c r="AD202" s="42" t="b">
        <f t="shared" si="260"/>
        <v>1</v>
      </c>
    </row>
    <row r="203" spans="1:30" ht="13.5" customHeight="1" x14ac:dyDescent="0.3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row>
    <row r="204" spans="1:30" ht="13.5" customHeight="1" x14ac:dyDescent="0.4">
      <c r="A204" s="17"/>
      <c r="B204" s="34" t="s">
        <v>117</v>
      </c>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row>
    <row r="205" spans="1:30" ht="13.5" customHeight="1" x14ac:dyDescent="0.4">
      <c r="A205" s="17"/>
      <c r="B205" s="17"/>
      <c r="C205" s="17" t="s">
        <v>54</v>
      </c>
      <c r="D205" s="17"/>
      <c r="E205" s="17"/>
      <c r="F205" s="17"/>
      <c r="G205" s="37"/>
      <c r="H205" s="61"/>
      <c r="I205" s="62"/>
      <c r="J205" s="39">
        <f t="shared" ref="J205:J211" si="268">G205*H205*I205</f>
        <v>0</v>
      </c>
      <c r="K205" s="36">
        <f t="shared" ref="K205:V205" si="269">$J205</f>
        <v>0</v>
      </c>
      <c r="L205" s="36">
        <f t="shared" si="269"/>
        <v>0</v>
      </c>
      <c r="M205" s="36">
        <f t="shared" si="269"/>
        <v>0</v>
      </c>
      <c r="N205" s="36">
        <f t="shared" si="269"/>
        <v>0</v>
      </c>
      <c r="O205" s="36">
        <f t="shared" si="269"/>
        <v>0</v>
      </c>
      <c r="P205" s="36">
        <f t="shared" si="269"/>
        <v>0</v>
      </c>
      <c r="Q205" s="36">
        <f t="shared" si="269"/>
        <v>0</v>
      </c>
      <c r="R205" s="36">
        <f t="shared" si="269"/>
        <v>0</v>
      </c>
      <c r="S205" s="36">
        <f t="shared" si="269"/>
        <v>0</v>
      </c>
      <c r="T205" s="36">
        <f t="shared" si="269"/>
        <v>0</v>
      </c>
      <c r="U205" s="36">
        <f t="shared" si="269"/>
        <v>0</v>
      </c>
      <c r="V205" s="36">
        <f t="shared" si="269"/>
        <v>0</v>
      </c>
      <c r="W205" s="40">
        <f t="shared" ref="W205:W211" si="270">SUM(K205:V205)</f>
        <v>0</v>
      </c>
      <c r="X205" s="41">
        <f t="shared" ref="X205:X211" si="271">W205/$Z$3</f>
        <v>0</v>
      </c>
      <c r="Y205" s="40"/>
      <c r="Z205" s="41">
        <f t="shared" ref="Z205:Z211" si="272">Y205/$Z$3</f>
        <v>0</v>
      </c>
      <c r="AA205" s="40"/>
      <c r="AB205" s="41">
        <f t="shared" ref="AB205:AB211" si="273">AA205/$Z$3</f>
        <v>0</v>
      </c>
      <c r="AC205" s="42" t="b">
        <f t="shared" ref="AC205:AC212" si="274">W205=(Y205+AA205)</f>
        <v>1</v>
      </c>
      <c r="AD205" s="42" t="b">
        <f t="shared" ref="AD205:AD212" si="275">X205=(Z205+AB205)</f>
        <v>1</v>
      </c>
    </row>
    <row r="206" spans="1:30" ht="13.5" customHeight="1" x14ac:dyDescent="0.4">
      <c r="A206" s="17"/>
      <c r="B206" s="17"/>
      <c r="C206" s="17" t="s">
        <v>54</v>
      </c>
      <c r="D206" s="17"/>
      <c r="E206" s="17"/>
      <c r="F206" s="17"/>
      <c r="G206" s="37"/>
      <c r="H206" s="61"/>
      <c r="I206" s="62"/>
      <c r="J206" s="39">
        <f t="shared" si="268"/>
        <v>0</v>
      </c>
      <c r="K206" s="36">
        <f t="shared" ref="K206:V206" si="276">$J206</f>
        <v>0</v>
      </c>
      <c r="L206" s="36">
        <f t="shared" si="276"/>
        <v>0</v>
      </c>
      <c r="M206" s="36">
        <f t="shared" si="276"/>
        <v>0</v>
      </c>
      <c r="N206" s="36">
        <f t="shared" si="276"/>
        <v>0</v>
      </c>
      <c r="O206" s="36">
        <f t="shared" si="276"/>
        <v>0</v>
      </c>
      <c r="P206" s="36">
        <f t="shared" si="276"/>
        <v>0</v>
      </c>
      <c r="Q206" s="36">
        <f t="shared" si="276"/>
        <v>0</v>
      </c>
      <c r="R206" s="36">
        <f t="shared" si="276"/>
        <v>0</v>
      </c>
      <c r="S206" s="36">
        <f t="shared" si="276"/>
        <v>0</v>
      </c>
      <c r="T206" s="36">
        <f t="shared" si="276"/>
        <v>0</v>
      </c>
      <c r="U206" s="36">
        <f t="shared" si="276"/>
        <v>0</v>
      </c>
      <c r="V206" s="36">
        <f t="shared" si="276"/>
        <v>0</v>
      </c>
      <c r="W206" s="40">
        <f t="shared" si="270"/>
        <v>0</v>
      </c>
      <c r="X206" s="41">
        <f t="shared" si="271"/>
        <v>0</v>
      </c>
      <c r="Y206" s="40"/>
      <c r="Z206" s="41">
        <f t="shared" si="272"/>
        <v>0</v>
      </c>
      <c r="AA206" s="40"/>
      <c r="AB206" s="41">
        <f t="shared" si="273"/>
        <v>0</v>
      </c>
      <c r="AC206" s="42" t="b">
        <f t="shared" si="274"/>
        <v>1</v>
      </c>
      <c r="AD206" s="42" t="b">
        <f t="shared" si="275"/>
        <v>1</v>
      </c>
    </row>
    <row r="207" spans="1:30" ht="13.5" customHeight="1" x14ac:dyDescent="0.4">
      <c r="A207" s="17"/>
      <c r="B207" s="17"/>
      <c r="C207" s="17" t="s">
        <v>54</v>
      </c>
      <c r="D207" s="17"/>
      <c r="E207" s="17"/>
      <c r="F207" s="17"/>
      <c r="G207" s="37"/>
      <c r="H207" s="61"/>
      <c r="I207" s="62"/>
      <c r="J207" s="39">
        <f t="shared" si="268"/>
        <v>0</v>
      </c>
      <c r="K207" s="36">
        <f t="shared" ref="K207:V207" si="277">$J207</f>
        <v>0</v>
      </c>
      <c r="L207" s="36">
        <f t="shared" si="277"/>
        <v>0</v>
      </c>
      <c r="M207" s="36">
        <f t="shared" si="277"/>
        <v>0</v>
      </c>
      <c r="N207" s="36">
        <f t="shared" si="277"/>
        <v>0</v>
      </c>
      <c r="O207" s="36">
        <f t="shared" si="277"/>
        <v>0</v>
      </c>
      <c r="P207" s="36">
        <f t="shared" si="277"/>
        <v>0</v>
      </c>
      <c r="Q207" s="36">
        <f t="shared" si="277"/>
        <v>0</v>
      </c>
      <c r="R207" s="36">
        <f t="shared" si="277"/>
        <v>0</v>
      </c>
      <c r="S207" s="36">
        <f t="shared" si="277"/>
        <v>0</v>
      </c>
      <c r="T207" s="36">
        <f t="shared" si="277"/>
        <v>0</v>
      </c>
      <c r="U207" s="36">
        <f t="shared" si="277"/>
        <v>0</v>
      </c>
      <c r="V207" s="36">
        <f t="shared" si="277"/>
        <v>0</v>
      </c>
      <c r="W207" s="40">
        <f t="shared" si="270"/>
        <v>0</v>
      </c>
      <c r="X207" s="41">
        <f t="shared" si="271"/>
        <v>0</v>
      </c>
      <c r="Y207" s="40"/>
      <c r="Z207" s="41">
        <f t="shared" si="272"/>
        <v>0</v>
      </c>
      <c r="AA207" s="40"/>
      <c r="AB207" s="41">
        <f t="shared" si="273"/>
        <v>0</v>
      </c>
      <c r="AC207" s="42" t="b">
        <f t="shared" si="274"/>
        <v>1</v>
      </c>
      <c r="AD207" s="42" t="b">
        <f t="shared" si="275"/>
        <v>1</v>
      </c>
    </row>
    <row r="208" spans="1:30" ht="13.5" customHeight="1" x14ac:dyDescent="0.4">
      <c r="A208" s="17"/>
      <c r="B208" s="17"/>
      <c r="C208" s="17" t="s">
        <v>54</v>
      </c>
      <c r="D208" s="17"/>
      <c r="E208" s="17"/>
      <c r="F208" s="17"/>
      <c r="G208" s="37"/>
      <c r="H208" s="61"/>
      <c r="I208" s="62"/>
      <c r="J208" s="39">
        <f t="shared" si="268"/>
        <v>0</v>
      </c>
      <c r="K208" s="36">
        <f t="shared" ref="K208:V208" si="278">$J208</f>
        <v>0</v>
      </c>
      <c r="L208" s="36">
        <f t="shared" si="278"/>
        <v>0</v>
      </c>
      <c r="M208" s="36">
        <f t="shared" si="278"/>
        <v>0</v>
      </c>
      <c r="N208" s="36">
        <f t="shared" si="278"/>
        <v>0</v>
      </c>
      <c r="O208" s="36">
        <f t="shared" si="278"/>
        <v>0</v>
      </c>
      <c r="P208" s="36">
        <f t="shared" si="278"/>
        <v>0</v>
      </c>
      <c r="Q208" s="36">
        <f t="shared" si="278"/>
        <v>0</v>
      </c>
      <c r="R208" s="36">
        <f t="shared" si="278"/>
        <v>0</v>
      </c>
      <c r="S208" s="36">
        <f t="shared" si="278"/>
        <v>0</v>
      </c>
      <c r="T208" s="36">
        <f t="shared" si="278"/>
        <v>0</v>
      </c>
      <c r="U208" s="36">
        <f t="shared" si="278"/>
        <v>0</v>
      </c>
      <c r="V208" s="36">
        <f t="shared" si="278"/>
        <v>0</v>
      </c>
      <c r="W208" s="40">
        <f t="shared" si="270"/>
        <v>0</v>
      </c>
      <c r="X208" s="41">
        <f t="shared" si="271"/>
        <v>0</v>
      </c>
      <c r="Y208" s="40"/>
      <c r="Z208" s="41">
        <f t="shared" si="272"/>
        <v>0</v>
      </c>
      <c r="AA208" s="40"/>
      <c r="AB208" s="41">
        <f t="shared" si="273"/>
        <v>0</v>
      </c>
      <c r="AC208" s="42" t="b">
        <f t="shared" si="274"/>
        <v>1</v>
      </c>
      <c r="AD208" s="42" t="b">
        <f t="shared" si="275"/>
        <v>1</v>
      </c>
    </row>
    <row r="209" spans="1:30" ht="13.5" customHeight="1" x14ac:dyDescent="0.4">
      <c r="A209" s="17"/>
      <c r="B209" s="17"/>
      <c r="C209" s="17" t="s">
        <v>54</v>
      </c>
      <c r="D209" s="17"/>
      <c r="E209" s="17"/>
      <c r="F209" s="17"/>
      <c r="G209" s="37"/>
      <c r="H209" s="61"/>
      <c r="I209" s="62"/>
      <c r="J209" s="39">
        <f t="shared" si="268"/>
        <v>0</v>
      </c>
      <c r="K209" s="36">
        <f t="shared" ref="K209:V209" si="279">$J209</f>
        <v>0</v>
      </c>
      <c r="L209" s="36">
        <f t="shared" si="279"/>
        <v>0</v>
      </c>
      <c r="M209" s="36">
        <f t="shared" si="279"/>
        <v>0</v>
      </c>
      <c r="N209" s="36">
        <f t="shared" si="279"/>
        <v>0</v>
      </c>
      <c r="O209" s="36">
        <f t="shared" si="279"/>
        <v>0</v>
      </c>
      <c r="P209" s="36">
        <f t="shared" si="279"/>
        <v>0</v>
      </c>
      <c r="Q209" s="36">
        <f t="shared" si="279"/>
        <v>0</v>
      </c>
      <c r="R209" s="36">
        <f t="shared" si="279"/>
        <v>0</v>
      </c>
      <c r="S209" s="36">
        <f t="shared" si="279"/>
        <v>0</v>
      </c>
      <c r="T209" s="36">
        <f t="shared" si="279"/>
        <v>0</v>
      </c>
      <c r="U209" s="36">
        <f t="shared" si="279"/>
        <v>0</v>
      </c>
      <c r="V209" s="36">
        <f t="shared" si="279"/>
        <v>0</v>
      </c>
      <c r="W209" s="40">
        <f t="shared" si="270"/>
        <v>0</v>
      </c>
      <c r="X209" s="41">
        <f t="shared" si="271"/>
        <v>0</v>
      </c>
      <c r="Y209" s="40"/>
      <c r="Z209" s="41">
        <f t="shared" si="272"/>
        <v>0</v>
      </c>
      <c r="AA209" s="40"/>
      <c r="AB209" s="41">
        <f t="shared" si="273"/>
        <v>0</v>
      </c>
      <c r="AC209" s="42" t="b">
        <f t="shared" si="274"/>
        <v>1</v>
      </c>
      <c r="AD209" s="42" t="b">
        <f t="shared" si="275"/>
        <v>1</v>
      </c>
    </row>
    <row r="210" spans="1:30" ht="13.5" customHeight="1" x14ac:dyDescent="0.4">
      <c r="A210" s="17"/>
      <c r="B210" s="17"/>
      <c r="C210" s="17" t="s">
        <v>54</v>
      </c>
      <c r="D210" s="17"/>
      <c r="E210" s="17"/>
      <c r="F210" s="17"/>
      <c r="G210" s="37"/>
      <c r="H210" s="61"/>
      <c r="I210" s="62"/>
      <c r="J210" s="39">
        <f t="shared" si="268"/>
        <v>0</v>
      </c>
      <c r="K210" s="36">
        <f t="shared" ref="K210:V210" si="280">$J210</f>
        <v>0</v>
      </c>
      <c r="L210" s="36">
        <f t="shared" si="280"/>
        <v>0</v>
      </c>
      <c r="M210" s="36">
        <f t="shared" si="280"/>
        <v>0</v>
      </c>
      <c r="N210" s="36">
        <f t="shared" si="280"/>
        <v>0</v>
      </c>
      <c r="O210" s="36">
        <f t="shared" si="280"/>
        <v>0</v>
      </c>
      <c r="P210" s="36">
        <f t="shared" si="280"/>
        <v>0</v>
      </c>
      <c r="Q210" s="36">
        <f t="shared" si="280"/>
        <v>0</v>
      </c>
      <c r="R210" s="36">
        <f t="shared" si="280"/>
        <v>0</v>
      </c>
      <c r="S210" s="36">
        <f t="shared" si="280"/>
        <v>0</v>
      </c>
      <c r="T210" s="36">
        <f t="shared" si="280"/>
        <v>0</v>
      </c>
      <c r="U210" s="36">
        <f t="shared" si="280"/>
        <v>0</v>
      </c>
      <c r="V210" s="36">
        <f t="shared" si="280"/>
        <v>0</v>
      </c>
      <c r="W210" s="40">
        <f t="shared" si="270"/>
        <v>0</v>
      </c>
      <c r="X210" s="41">
        <f t="shared" si="271"/>
        <v>0</v>
      </c>
      <c r="Y210" s="40"/>
      <c r="Z210" s="41">
        <f t="shared" si="272"/>
        <v>0</v>
      </c>
      <c r="AA210" s="40"/>
      <c r="AB210" s="41">
        <f t="shared" si="273"/>
        <v>0</v>
      </c>
      <c r="AC210" s="42" t="b">
        <f t="shared" si="274"/>
        <v>1</v>
      </c>
      <c r="AD210" s="42" t="b">
        <f t="shared" si="275"/>
        <v>1</v>
      </c>
    </row>
    <row r="211" spans="1:30" ht="13.5" customHeight="1" x14ac:dyDescent="0.4">
      <c r="A211" s="17"/>
      <c r="B211" s="17"/>
      <c r="C211" s="17" t="s">
        <v>54</v>
      </c>
      <c r="D211" s="17"/>
      <c r="E211" s="17"/>
      <c r="F211" s="17"/>
      <c r="G211" s="37"/>
      <c r="H211" s="61"/>
      <c r="I211" s="62"/>
      <c r="J211" s="39">
        <f t="shared" si="268"/>
        <v>0</v>
      </c>
      <c r="K211" s="36">
        <f t="shared" ref="K211:V211" si="281">$J211</f>
        <v>0</v>
      </c>
      <c r="L211" s="36">
        <f t="shared" si="281"/>
        <v>0</v>
      </c>
      <c r="M211" s="36">
        <f t="shared" si="281"/>
        <v>0</v>
      </c>
      <c r="N211" s="36">
        <f t="shared" si="281"/>
        <v>0</v>
      </c>
      <c r="O211" s="36">
        <f t="shared" si="281"/>
        <v>0</v>
      </c>
      <c r="P211" s="36">
        <f t="shared" si="281"/>
        <v>0</v>
      </c>
      <c r="Q211" s="36">
        <f t="shared" si="281"/>
        <v>0</v>
      </c>
      <c r="R211" s="36">
        <f t="shared" si="281"/>
        <v>0</v>
      </c>
      <c r="S211" s="36">
        <f t="shared" si="281"/>
        <v>0</v>
      </c>
      <c r="T211" s="36">
        <f t="shared" si="281"/>
        <v>0</v>
      </c>
      <c r="U211" s="36">
        <f t="shared" si="281"/>
        <v>0</v>
      </c>
      <c r="V211" s="36">
        <f t="shared" si="281"/>
        <v>0</v>
      </c>
      <c r="W211" s="40">
        <f t="shared" si="270"/>
        <v>0</v>
      </c>
      <c r="X211" s="41">
        <f t="shared" si="271"/>
        <v>0</v>
      </c>
      <c r="Y211" s="40"/>
      <c r="Z211" s="41">
        <f t="shared" si="272"/>
        <v>0</v>
      </c>
      <c r="AA211" s="40"/>
      <c r="AB211" s="41">
        <f t="shared" si="273"/>
        <v>0</v>
      </c>
      <c r="AC211" s="42" t="b">
        <f t="shared" si="274"/>
        <v>1</v>
      </c>
      <c r="AD211" s="42" t="b">
        <f t="shared" si="275"/>
        <v>1</v>
      </c>
    </row>
    <row r="212" spans="1:30" ht="13.5" customHeight="1" thickBot="1" x14ac:dyDescent="0.45">
      <c r="A212" s="46"/>
      <c r="B212" s="63" t="s">
        <v>118</v>
      </c>
      <c r="C212" s="63"/>
      <c r="D212" s="63"/>
      <c r="E212" s="63"/>
      <c r="F212" s="63"/>
      <c r="G212" s="63"/>
      <c r="H212" s="63"/>
      <c r="I212" s="63"/>
      <c r="J212" s="63"/>
      <c r="K212" s="64">
        <f t="shared" ref="K212:W212" si="282">SUM(K205:K211)</f>
        <v>0</v>
      </c>
      <c r="L212" s="64">
        <f t="shared" si="282"/>
        <v>0</v>
      </c>
      <c r="M212" s="64">
        <f t="shared" si="282"/>
        <v>0</v>
      </c>
      <c r="N212" s="64">
        <f t="shared" si="282"/>
        <v>0</v>
      </c>
      <c r="O212" s="64">
        <f t="shared" si="282"/>
        <v>0</v>
      </c>
      <c r="P212" s="64">
        <f t="shared" si="282"/>
        <v>0</v>
      </c>
      <c r="Q212" s="64">
        <f t="shared" si="282"/>
        <v>0</v>
      </c>
      <c r="R212" s="64">
        <f t="shared" si="282"/>
        <v>0</v>
      </c>
      <c r="S212" s="64">
        <f t="shared" si="282"/>
        <v>0</v>
      </c>
      <c r="T212" s="64">
        <f t="shared" si="282"/>
        <v>0</v>
      </c>
      <c r="U212" s="64">
        <f t="shared" si="282"/>
        <v>0</v>
      </c>
      <c r="V212" s="64">
        <f t="shared" si="282"/>
        <v>0</v>
      </c>
      <c r="W212" s="65">
        <f t="shared" si="282"/>
        <v>0</v>
      </c>
      <c r="X212" s="66">
        <f>W212/$Z$3</f>
        <v>0</v>
      </c>
      <c r="Y212" s="65">
        <f>SUM(Y205:Y211)</f>
        <v>0</v>
      </c>
      <c r="Z212" s="66">
        <f>Y212/$Z$3</f>
        <v>0</v>
      </c>
      <c r="AA212" s="65">
        <f>SUM(AA205:AA211)</f>
        <v>0</v>
      </c>
      <c r="AB212" s="66">
        <f>AA212/$Z$3</f>
        <v>0</v>
      </c>
      <c r="AC212" s="42" t="b">
        <f t="shared" si="274"/>
        <v>1</v>
      </c>
      <c r="AD212" s="42" t="b">
        <f t="shared" si="275"/>
        <v>1</v>
      </c>
    </row>
    <row r="213" spans="1:30" ht="13.5" customHeight="1" x14ac:dyDescent="0.3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row>
    <row r="214" spans="1:30" ht="13.5" customHeight="1" thickBot="1" x14ac:dyDescent="0.45">
      <c r="A214" s="46"/>
      <c r="B214" s="47" t="s">
        <v>119</v>
      </c>
      <c r="C214" s="47"/>
      <c r="D214" s="47"/>
      <c r="E214" s="47"/>
      <c r="F214" s="47"/>
      <c r="G214" s="47"/>
      <c r="H214" s="47"/>
      <c r="I214" s="47"/>
      <c r="J214" s="47"/>
      <c r="K214" s="48">
        <f t="shared" ref="K214:W214" si="283">SUM(K212,K202,K192,K182,K172,K162,K152,K142,K132,K122)</f>
        <v>0</v>
      </c>
      <c r="L214" s="48">
        <f t="shared" si="283"/>
        <v>0</v>
      </c>
      <c r="M214" s="48">
        <f t="shared" si="283"/>
        <v>0</v>
      </c>
      <c r="N214" s="48">
        <f t="shared" si="283"/>
        <v>0</v>
      </c>
      <c r="O214" s="48">
        <f t="shared" si="283"/>
        <v>0</v>
      </c>
      <c r="P214" s="48">
        <f t="shared" si="283"/>
        <v>0</v>
      </c>
      <c r="Q214" s="48">
        <f t="shared" si="283"/>
        <v>0</v>
      </c>
      <c r="R214" s="48">
        <f t="shared" si="283"/>
        <v>0</v>
      </c>
      <c r="S214" s="48">
        <f t="shared" si="283"/>
        <v>0</v>
      </c>
      <c r="T214" s="48">
        <f t="shared" si="283"/>
        <v>0</v>
      </c>
      <c r="U214" s="48">
        <f t="shared" si="283"/>
        <v>0</v>
      </c>
      <c r="V214" s="48">
        <f t="shared" si="283"/>
        <v>0</v>
      </c>
      <c r="W214" s="49">
        <f t="shared" si="283"/>
        <v>0</v>
      </c>
      <c r="X214" s="50">
        <f>W214/$Z$3</f>
        <v>0</v>
      </c>
      <c r="Y214" s="49">
        <f>SUM(Y212,Y202,Y192,Y182,Y172,Y162,Y152,Y142,Y132,Y122)</f>
        <v>0</v>
      </c>
      <c r="Z214" s="50">
        <f>Y214/$Z$3</f>
        <v>0</v>
      </c>
      <c r="AA214" s="49">
        <f>SUM(AA212,AA202,AA192,AA182,AA172,AA162,AA152,AA142,AA132,AA122)</f>
        <v>0</v>
      </c>
      <c r="AB214" s="50">
        <f>AA214/$Z$3</f>
        <v>0</v>
      </c>
      <c r="AC214" s="42" t="b">
        <f t="shared" ref="AC214" si="284">W214=(Y214+AA214)</f>
        <v>1</v>
      </c>
      <c r="AD214" s="42" t="b">
        <f t="shared" ref="AD214" si="285">X214=(Z214+AB214)</f>
        <v>1</v>
      </c>
    </row>
    <row r="215" spans="1:30" ht="13.5" customHeight="1" x14ac:dyDescent="0.3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row>
    <row r="216" spans="1:30" ht="13.5" customHeight="1" x14ac:dyDescent="0.4">
      <c r="A216" s="17"/>
      <c r="B216" s="18" t="s">
        <v>9</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row>
    <row r="217" spans="1:30" ht="13.5" customHeight="1" x14ac:dyDescent="0.4">
      <c r="A217" s="17"/>
      <c r="B217" s="17"/>
      <c r="C217" s="17" t="s">
        <v>54</v>
      </c>
      <c r="D217" s="17"/>
      <c r="E217" s="17"/>
      <c r="F217" s="17"/>
      <c r="G217" s="37"/>
      <c r="H217" s="61"/>
      <c r="I217" s="62"/>
      <c r="J217" s="39">
        <f t="shared" ref="J217:J222" si="286">G217*H217*I217</f>
        <v>0</v>
      </c>
      <c r="K217" s="36">
        <f t="shared" ref="K217:V217" si="287">$J217</f>
        <v>0</v>
      </c>
      <c r="L217" s="36">
        <f t="shared" si="287"/>
        <v>0</v>
      </c>
      <c r="M217" s="36">
        <f t="shared" si="287"/>
        <v>0</v>
      </c>
      <c r="N217" s="36">
        <f t="shared" si="287"/>
        <v>0</v>
      </c>
      <c r="O217" s="36">
        <f t="shared" si="287"/>
        <v>0</v>
      </c>
      <c r="P217" s="36">
        <f t="shared" si="287"/>
        <v>0</v>
      </c>
      <c r="Q217" s="36">
        <f t="shared" si="287"/>
        <v>0</v>
      </c>
      <c r="R217" s="36">
        <f t="shared" si="287"/>
        <v>0</v>
      </c>
      <c r="S217" s="36">
        <f t="shared" si="287"/>
        <v>0</v>
      </c>
      <c r="T217" s="36">
        <f t="shared" si="287"/>
        <v>0</v>
      </c>
      <c r="U217" s="36">
        <f t="shared" si="287"/>
        <v>0</v>
      </c>
      <c r="V217" s="36">
        <f t="shared" si="287"/>
        <v>0</v>
      </c>
      <c r="W217" s="40">
        <f t="shared" ref="W217:W222" si="288">SUM(K217:V217)</f>
        <v>0</v>
      </c>
      <c r="X217" s="41">
        <f t="shared" ref="X217:X222" si="289">W217/$Z$3</f>
        <v>0</v>
      </c>
      <c r="Y217" s="40"/>
      <c r="Z217" s="41">
        <f t="shared" ref="Z217:Z222" si="290">Y217/$Z$3</f>
        <v>0</v>
      </c>
      <c r="AA217" s="40"/>
      <c r="AB217" s="41">
        <f t="shared" ref="AB217:AB222" si="291">AA217/$Z$3</f>
        <v>0</v>
      </c>
      <c r="AC217" s="42" t="b">
        <f t="shared" ref="AC217:AC222" si="292">W217=(Y217+AA217)</f>
        <v>1</v>
      </c>
      <c r="AD217" s="42" t="b">
        <f t="shared" ref="AD217:AD222" si="293">X217=(Z217+AB217)</f>
        <v>1</v>
      </c>
    </row>
    <row r="218" spans="1:30" ht="13.5" customHeight="1" x14ac:dyDescent="0.4">
      <c r="A218" s="17"/>
      <c r="B218" s="17"/>
      <c r="C218" s="17" t="s">
        <v>54</v>
      </c>
      <c r="D218" s="17"/>
      <c r="E218" s="17"/>
      <c r="F218" s="17"/>
      <c r="G218" s="37"/>
      <c r="H218" s="61"/>
      <c r="I218" s="62"/>
      <c r="J218" s="39">
        <f t="shared" si="286"/>
        <v>0</v>
      </c>
      <c r="K218" s="36">
        <f t="shared" ref="K218:V218" si="294">$J218</f>
        <v>0</v>
      </c>
      <c r="L218" s="36">
        <f t="shared" si="294"/>
        <v>0</v>
      </c>
      <c r="M218" s="36">
        <f t="shared" si="294"/>
        <v>0</v>
      </c>
      <c r="N218" s="36">
        <f t="shared" si="294"/>
        <v>0</v>
      </c>
      <c r="O218" s="36">
        <f t="shared" si="294"/>
        <v>0</v>
      </c>
      <c r="P218" s="36">
        <f t="shared" si="294"/>
        <v>0</v>
      </c>
      <c r="Q218" s="36">
        <f t="shared" si="294"/>
        <v>0</v>
      </c>
      <c r="R218" s="36">
        <f t="shared" si="294"/>
        <v>0</v>
      </c>
      <c r="S218" s="36">
        <f t="shared" si="294"/>
        <v>0</v>
      </c>
      <c r="T218" s="36">
        <f t="shared" si="294"/>
        <v>0</v>
      </c>
      <c r="U218" s="36">
        <f t="shared" si="294"/>
        <v>0</v>
      </c>
      <c r="V218" s="36">
        <f t="shared" si="294"/>
        <v>0</v>
      </c>
      <c r="W218" s="40">
        <f t="shared" si="288"/>
        <v>0</v>
      </c>
      <c r="X218" s="41">
        <f t="shared" si="289"/>
        <v>0</v>
      </c>
      <c r="Y218" s="40"/>
      <c r="Z218" s="41">
        <f t="shared" si="290"/>
        <v>0</v>
      </c>
      <c r="AA218" s="40"/>
      <c r="AB218" s="41">
        <f t="shared" si="291"/>
        <v>0</v>
      </c>
      <c r="AC218" s="42" t="b">
        <f t="shared" si="292"/>
        <v>1</v>
      </c>
      <c r="AD218" s="42" t="b">
        <f t="shared" si="293"/>
        <v>1</v>
      </c>
    </row>
    <row r="219" spans="1:30" ht="13.5" customHeight="1" x14ac:dyDescent="0.4">
      <c r="A219" s="17"/>
      <c r="B219" s="17"/>
      <c r="C219" s="17" t="s">
        <v>54</v>
      </c>
      <c r="D219" s="17"/>
      <c r="E219" s="17"/>
      <c r="F219" s="17"/>
      <c r="G219" s="37"/>
      <c r="H219" s="61"/>
      <c r="I219" s="62"/>
      <c r="J219" s="39">
        <f t="shared" si="286"/>
        <v>0</v>
      </c>
      <c r="K219" s="36">
        <f t="shared" ref="K219:V219" si="295">$J219</f>
        <v>0</v>
      </c>
      <c r="L219" s="36">
        <f t="shared" si="295"/>
        <v>0</v>
      </c>
      <c r="M219" s="36">
        <f t="shared" si="295"/>
        <v>0</v>
      </c>
      <c r="N219" s="36">
        <f t="shared" si="295"/>
        <v>0</v>
      </c>
      <c r="O219" s="36">
        <f t="shared" si="295"/>
        <v>0</v>
      </c>
      <c r="P219" s="36">
        <f t="shared" si="295"/>
        <v>0</v>
      </c>
      <c r="Q219" s="36">
        <f t="shared" si="295"/>
        <v>0</v>
      </c>
      <c r="R219" s="36">
        <f t="shared" si="295"/>
        <v>0</v>
      </c>
      <c r="S219" s="36">
        <f t="shared" si="295"/>
        <v>0</v>
      </c>
      <c r="T219" s="36">
        <f t="shared" si="295"/>
        <v>0</v>
      </c>
      <c r="U219" s="36">
        <f t="shared" si="295"/>
        <v>0</v>
      </c>
      <c r="V219" s="36">
        <f t="shared" si="295"/>
        <v>0</v>
      </c>
      <c r="W219" s="40">
        <f t="shared" si="288"/>
        <v>0</v>
      </c>
      <c r="X219" s="41">
        <f t="shared" si="289"/>
        <v>0</v>
      </c>
      <c r="Y219" s="40"/>
      <c r="Z219" s="41">
        <f t="shared" si="290"/>
        <v>0</v>
      </c>
      <c r="AA219" s="40"/>
      <c r="AB219" s="41">
        <f t="shared" si="291"/>
        <v>0</v>
      </c>
      <c r="AC219" s="42" t="b">
        <f t="shared" si="292"/>
        <v>1</v>
      </c>
      <c r="AD219" s="42" t="b">
        <f t="shared" si="293"/>
        <v>1</v>
      </c>
    </row>
    <row r="220" spans="1:30" ht="13.5" customHeight="1" x14ac:dyDescent="0.4">
      <c r="A220" s="17"/>
      <c r="B220" s="17"/>
      <c r="C220" s="17" t="s">
        <v>54</v>
      </c>
      <c r="D220" s="17"/>
      <c r="E220" s="17"/>
      <c r="F220" s="17"/>
      <c r="G220" s="37"/>
      <c r="H220" s="61"/>
      <c r="I220" s="62"/>
      <c r="J220" s="39">
        <f t="shared" si="286"/>
        <v>0</v>
      </c>
      <c r="K220" s="36">
        <f t="shared" ref="K220:V220" si="296">$J220</f>
        <v>0</v>
      </c>
      <c r="L220" s="36">
        <f t="shared" si="296"/>
        <v>0</v>
      </c>
      <c r="M220" s="36">
        <f t="shared" si="296"/>
        <v>0</v>
      </c>
      <c r="N220" s="36">
        <f t="shared" si="296"/>
        <v>0</v>
      </c>
      <c r="O220" s="36">
        <f t="shared" si="296"/>
        <v>0</v>
      </c>
      <c r="P220" s="36">
        <f t="shared" si="296"/>
        <v>0</v>
      </c>
      <c r="Q220" s="36">
        <f t="shared" si="296"/>
        <v>0</v>
      </c>
      <c r="R220" s="36">
        <f t="shared" si="296"/>
        <v>0</v>
      </c>
      <c r="S220" s="36">
        <f t="shared" si="296"/>
        <v>0</v>
      </c>
      <c r="T220" s="36">
        <f t="shared" si="296"/>
        <v>0</v>
      </c>
      <c r="U220" s="36">
        <f t="shared" si="296"/>
        <v>0</v>
      </c>
      <c r="V220" s="36">
        <f t="shared" si="296"/>
        <v>0</v>
      </c>
      <c r="W220" s="40">
        <f t="shared" si="288"/>
        <v>0</v>
      </c>
      <c r="X220" s="41">
        <f t="shared" si="289"/>
        <v>0</v>
      </c>
      <c r="Y220" s="40"/>
      <c r="Z220" s="41">
        <f t="shared" si="290"/>
        <v>0</v>
      </c>
      <c r="AA220" s="40"/>
      <c r="AB220" s="41">
        <f t="shared" si="291"/>
        <v>0</v>
      </c>
      <c r="AC220" s="42" t="b">
        <f t="shared" si="292"/>
        <v>1</v>
      </c>
      <c r="AD220" s="42" t="b">
        <f t="shared" si="293"/>
        <v>1</v>
      </c>
    </row>
    <row r="221" spans="1:30" ht="13.5" customHeight="1" x14ac:dyDescent="0.4">
      <c r="A221" s="17"/>
      <c r="B221" s="17"/>
      <c r="C221" s="17" t="s">
        <v>54</v>
      </c>
      <c r="D221" s="17"/>
      <c r="E221" s="17"/>
      <c r="F221" s="17"/>
      <c r="G221" s="37"/>
      <c r="H221" s="61"/>
      <c r="I221" s="62"/>
      <c r="J221" s="39">
        <f t="shared" si="286"/>
        <v>0</v>
      </c>
      <c r="K221" s="36">
        <f t="shared" ref="K221:V221" si="297">$J221</f>
        <v>0</v>
      </c>
      <c r="L221" s="36">
        <f t="shared" si="297"/>
        <v>0</v>
      </c>
      <c r="M221" s="36">
        <f t="shared" si="297"/>
        <v>0</v>
      </c>
      <c r="N221" s="36">
        <f t="shared" si="297"/>
        <v>0</v>
      </c>
      <c r="O221" s="36">
        <f t="shared" si="297"/>
        <v>0</v>
      </c>
      <c r="P221" s="36">
        <f t="shared" si="297"/>
        <v>0</v>
      </c>
      <c r="Q221" s="36">
        <f t="shared" si="297"/>
        <v>0</v>
      </c>
      <c r="R221" s="36">
        <f t="shared" si="297"/>
        <v>0</v>
      </c>
      <c r="S221" s="36">
        <f t="shared" si="297"/>
        <v>0</v>
      </c>
      <c r="T221" s="36">
        <f t="shared" si="297"/>
        <v>0</v>
      </c>
      <c r="U221" s="36">
        <f t="shared" si="297"/>
        <v>0</v>
      </c>
      <c r="V221" s="36">
        <f t="shared" si="297"/>
        <v>0</v>
      </c>
      <c r="W221" s="40">
        <f t="shared" si="288"/>
        <v>0</v>
      </c>
      <c r="X221" s="41">
        <f t="shared" si="289"/>
        <v>0</v>
      </c>
      <c r="Y221" s="40"/>
      <c r="Z221" s="41">
        <f t="shared" si="290"/>
        <v>0</v>
      </c>
      <c r="AA221" s="40"/>
      <c r="AB221" s="41">
        <f t="shared" si="291"/>
        <v>0</v>
      </c>
      <c r="AC221" s="42" t="b">
        <f t="shared" si="292"/>
        <v>1</v>
      </c>
      <c r="AD221" s="42" t="b">
        <f t="shared" si="293"/>
        <v>1</v>
      </c>
    </row>
    <row r="222" spans="1:30" ht="13.5" customHeight="1" x14ac:dyDescent="0.4">
      <c r="A222" s="17"/>
      <c r="B222" s="17"/>
      <c r="C222" s="17" t="s">
        <v>54</v>
      </c>
      <c r="D222" s="17"/>
      <c r="E222" s="17"/>
      <c r="F222" s="17"/>
      <c r="G222" s="37"/>
      <c r="H222" s="61"/>
      <c r="I222" s="62"/>
      <c r="J222" s="39">
        <f t="shared" si="286"/>
        <v>0</v>
      </c>
      <c r="K222" s="36">
        <f t="shared" ref="K222:V222" si="298">$J222</f>
        <v>0</v>
      </c>
      <c r="L222" s="36">
        <f t="shared" si="298"/>
        <v>0</v>
      </c>
      <c r="M222" s="36">
        <f t="shared" si="298"/>
        <v>0</v>
      </c>
      <c r="N222" s="36">
        <f t="shared" si="298"/>
        <v>0</v>
      </c>
      <c r="O222" s="36">
        <f t="shared" si="298"/>
        <v>0</v>
      </c>
      <c r="P222" s="36">
        <f t="shared" si="298"/>
        <v>0</v>
      </c>
      <c r="Q222" s="36">
        <f t="shared" si="298"/>
        <v>0</v>
      </c>
      <c r="R222" s="36">
        <f t="shared" si="298"/>
        <v>0</v>
      </c>
      <c r="S222" s="36">
        <f t="shared" si="298"/>
        <v>0</v>
      </c>
      <c r="T222" s="36">
        <f t="shared" si="298"/>
        <v>0</v>
      </c>
      <c r="U222" s="36">
        <f t="shared" si="298"/>
        <v>0</v>
      </c>
      <c r="V222" s="36">
        <f t="shared" si="298"/>
        <v>0</v>
      </c>
      <c r="W222" s="40">
        <f t="shared" si="288"/>
        <v>0</v>
      </c>
      <c r="X222" s="41">
        <f t="shared" si="289"/>
        <v>0</v>
      </c>
      <c r="Y222" s="40"/>
      <c r="Z222" s="41">
        <f t="shared" si="290"/>
        <v>0</v>
      </c>
      <c r="AA222" s="40"/>
      <c r="AB222" s="41">
        <f t="shared" si="291"/>
        <v>0</v>
      </c>
      <c r="AC222" s="42" t="b">
        <f t="shared" si="292"/>
        <v>1</v>
      </c>
      <c r="AD222" s="42" t="b">
        <f t="shared" si="293"/>
        <v>1</v>
      </c>
    </row>
    <row r="223" spans="1:30" ht="13.5" customHeight="1" x14ac:dyDescent="0.3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row>
    <row r="224" spans="1:30" ht="13.5" customHeight="1" thickBot="1" x14ac:dyDescent="0.45">
      <c r="A224" s="46"/>
      <c r="B224" s="47" t="s">
        <v>120</v>
      </c>
      <c r="C224" s="47"/>
      <c r="D224" s="47"/>
      <c r="E224" s="47"/>
      <c r="F224" s="47"/>
      <c r="G224" s="47"/>
      <c r="H224" s="47"/>
      <c r="I224" s="47"/>
      <c r="J224" s="47"/>
      <c r="K224" s="48">
        <f t="shared" ref="K224:W224" si="299">SUM(K217:K222)</f>
        <v>0</v>
      </c>
      <c r="L224" s="48">
        <f t="shared" si="299"/>
        <v>0</v>
      </c>
      <c r="M224" s="48">
        <f t="shared" si="299"/>
        <v>0</v>
      </c>
      <c r="N224" s="48">
        <f t="shared" si="299"/>
        <v>0</v>
      </c>
      <c r="O224" s="48">
        <f t="shared" si="299"/>
        <v>0</v>
      </c>
      <c r="P224" s="48">
        <f t="shared" si="299"/>
        <v>0</v>
      </c>
      <c r="Q224" s="48">
        <f t="shared" si="299"/>
        <v>0</v>
      </c>
      <c r="R224" s="48">
        <f t="shared" si="299"/>
        <v>0</v>
      </c>
      <c r="S224" s="48">
        <f t="shared" si="299"/>
        <v>0</v>
      </c>
      <c r="T224" s="48">
        <f t="shared" si="299"/>
        <v>0</v>
      </c>
      <c r="U224" s="48">
        <f t="shared" si="299"/>
        <v>0</v>
      </c>
      <c r="V224" s="48">
        <f t="shared" si="299"/>
        <v>0</v>
      </c>
      <c r="W224" s="49">
        <f t="shared" si="299"/>
        <v>0</v>
      </c>
      <c r="X224" s="50">
        <f>W224/$Z$3</f>
        <v>0</v>
      </c>
      <c r="Y224" s="49">
        <f>SUM(Y217:Y222)</f>
        <v>0</v>
      </c>
      <c r="Z224" s="50">
        <f>Y224/$Z$3</f>
        <v>0</v>
      </c>
      <c r="AA224" s="49">
        <f>SUM(AA217:AA222)</f>
        <v>0</v>
      </c>
      <c r="AB224" s="50">
        <f>AA224/$Z$3</f>
        <v>0</v>
      </c>
      <c r="AC224" s="42" t="b">
        <f t="shared" ref="AC224" si="300">W224=(Y224+AA224)</f>
        <v>1</v>
      </c>
      <c r="AD224" s="42" t="b">
        <f t="shared" ref="AD224" si="301">X224=(Z224+AB224)</f>
        <v>1</v>
      </c>
    </row>
    <row r="225" spans="1:30" ht="13.5" customHeight="1" x14ac:dyDescent="0.3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row>
    <row r="226" spans="1:30" ht="13.5" customHeight="1" thickBot="1" x14ac:dyDescent="0.45">
      <c r="A226" s="17"/>
      <c r="B226" s="52" t="s">
        <v>121</v>
      </c>
      <c r="C226" s="53"/>
      <c r="D226" s="53"/>
      <c r="E226" s="53"/>
      <c r="F226" s="53"/>
      <c r="G226" s="53"/>
      <c r="H226" s="53"/>
      <c r="I226" s="53"/>
      <c r="J226" s="53"/>
      <c r="K226" s="54">
        <f>SUM(K224,K214)</f>
        <v>0</v>
      </c>
      <c r="L226" s="54">
        <f t="shared" ref="L226:T226" si="302">SUM(L224,L214)</f>
        <v>0</v>
      </c>
      <c r="M226" s="54">
        <f t="shared" si="302"/>
        <v>0</v>
      </c>
      <c r="N226" s="54">
        <f t="shared" si="302"/>
        <v>0</v>
      </c>
      <c r="O226" s="54">
        <f t="shared" si="302"/>
        <v>0</v>
      </c>
      <c r="P226" s="54">
        <f t="shared" si="302"/>
        <v>0</v>
      </c>
      <c r="Q226" s="54">
        <f t="shared" si="302"/>
        <v>0</v>
      </c>
      <c r="R226" s="54">
        <f t="shared" si="302"/>
        <v>0</v>
      </c>
      <c r="S226" s="54">
        <f t="shared" si="302"/>
        <v>0</v>
      </c>
      <c r="T226" s="54">
        <f t="shared" si="302"/>
        <v>0</v>
      </c>
      <c r="U226" s="54">
        <f>SUM(U224,U214)</f>
        <v>0</v>
      </c>
      <c r="V226" s="54">
        <f>SUM(V224,V214)</f>
        <v>0</v>
      </c>
      <c r="W226" s="55">
        <f>SUM(W224,W214)</f>
        <v>0</v>
      </c>
      <c r="X226" s="56">
        <f>W226/$Z$3</f>
        <v>0</v>
      </c>
      <c r="Y226" s="55">
        <f>SUM(Y224,Y214)</f>
        <v>0</v>
      </c>
      <c r="Z226" s="56">
        <f>Y226/$Z$3</f>
        <v>0</v>
      </c>
      <c r="AA226" s="55">
        <f>SUM(AA224,AA214)</f>
        <v>0</v>
      </c>
      <c r="AB226" s="56">
        <f>AA226/$Z$3</f>
        <v>0</v>
      </c>
      <c r="AC226" s="42" t="b">
        <f t="shared" ref="AC226" si="303">W226=(Y226+AA226)</f>
        <v>1</v>
      </c>
      <c r="AD226" s="42" t="b">
        <f t="shared" ref="AD226" si="304">X226=(Z226+AB226)</f>
        <v>1</v>
      </c>
    </row>
    <row r="227" spans="1:30" ht="13.5" customHeight="1" thickBot="1" x14ac:dyDescent="0.4">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row>
    <row r="228" spans="1:30" ht="13.5" customHeight="1" thickBot="1" x14ac:dyDescent="0.45">
      <c r="A228" s="29"/>
      <c r="B228" s="30" t="s">
        <v>122</v>
      </c>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2"/>
      <c r="AD228" s="32"/>
    </row>
    <row r="229" spans="1:30" ht="13.5" customHeight="1" x14ac:dyDescent="0.3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row>
    <row r="230" spans="1:30" ht="13.5" customHeight="1" x14ac:dyDescent="0.4">
      <c r="A230" s="17"/>
      <c r="B230" s="17"/>
      <c r="C230" s="17" t="s">
        <v>54</v>
      </c>
      <c r="D230" s="17"/>
      <c r="E230" s="17"/>
      <c r="F230" s="17"/>
      <c r="G230" s="37"/>
      <c r="H230" s="61"/>
      <c r="I230" s="62"/>
      <c r="J230" s="39">
        <f t="shared" ref="J230:J233" si="305">G230*H230*I230</f>
        <v>0</v>
      </c>
      <c r="K230" s="36">
        <f t="shared" ref="K230:V230" si="306">$J230</f>
        <v>0</v>
      </c>
      <c r="L230" s="36">
        <f t="shared" si="306"/>
        <v>0</v>
      </c>
      <c r="M230" s="36">
        <f t="shared" si="306"/>
        <v>0</v>
      </c>
      <c r="N230" s="36">
        <f t="shared" si="306"/>
        <v>0</v>
      </c>
      <c r="O230" s="36">
        <f t="shared" si="306"/>
        <v>0</v>
      </c>
      <c r="P230" s="36">
        <f t="shared" si="306"/>
        <v>0</v>
      </c>
      <c r="Q230" s="36">
        <f t="shared" si="306"/>
        <v>0</v>
      </c>
      <c r="R230" s="36">
        <f t="shared" si="306"/>
        <v>0</v>
      </c>
      <c r="S230" s="36">
        <f t="shared" si="306"/>
        <v>0</v>
      </c>
      <c r="T230" s="36">
        <f t="shared" si="306"/>
        <v>0</v>
      </c>
      <c r="U230" s="36">
        <f t="shared" si="306"/>
        <v>0</v>
      </c>
      <c r="V230" s="36">
        <f t="shared" si="306"/>
        <v>0</v>
      </c>
      <c r="W230" s="40">
        <f t="shared" ref="W230:W233" si="307">SUM(K230:V230)</f>
        <v>0</v>
      </c>
      <c r="X230" s="41">
        <f t="shared" ref="X230:X233" si="308">W230/$Z$3</f>
        <v>0</v>
      </c>
      <c r="Y230" s="40"/>
      <c r="Z230" s="41">
        <f t="shared" ref="Z230:Z233" si="309">Y230/$Z$3</f>
        <v>0</v>
      </c>
      <c r="AA230" s="40"/>
      <c r="AB230" s="41">
        <f t="shared" ref="AB230:AB233" si="310">AA230/$Z$3</f>
        <v>0</v>
      </c>
      <c r="AC230" s="42" t="b">
        <f t="shared" ref="AC230:AC233" si="311">W230=(Y230+AA230)</f>
        <v>1</v>
      </c>
      <c r="AD230" s="42" t="b">
        <f t="shared" ref="AD230:AD233" si="312">X230=(Z230+AB230)</f>
        <v>1</v>
      </c>
    </row>
    <row r="231" spans="1:30" ht="13.5" customHeight="1" x14ac:dyDescent="0.4">
      <c r="A231" s="17"/>
      <c r="B231" s="17"/>
      <c r="C231" s="17" t="s">
        <v>54</v>
      </c>
      <c r="D231" s="17"/>
      <c r="E231" s="17"/>
      <c r="F231" s="17"/>
      <c r="G231" s="37"/>
      <c r="H231" s="61"/>
      <c r="I231" s="62"/>
      <c r="J231" s="39">
        <f t="shared" si="305"/>
        <v>0</v>
      </c>
      <c r="K231" s="36">
        <f t="shared" ref="K231:V231" si="313">$J231</f>
        <v>0</v>
      </c>
      <c r="L231" s="36">
        <f t="shared" si="313"/>
        <v>0</v>
      </c>
      <c r="M231" s="36">
        <f t="shared" si="313"/>
        <v>0</v>
      </c>
      <c r="N231" s="36">
        <f t="shared" si="313"/>
        <v>0</v>
      </c>
      <c r="O231" s="36">
        <f t="shared" si="313"/>
        <v>0</v>
      </c>
      <c r="P231" s="36">
        <f t="shared" si="313"/>
        <v>0</v>
      </c>
      <c r="Q231" s="36">
        <f t="shared" si="313"/>
        <v>0</v>
      </c>
      <c r="R231" s="36">
        <f t="shared" si="313"/>
        <v>0</v>
      </c>
      <c r="S231" s="36">
        <f t="shared" si="313"/>
        <v>0</v>
      </c>
      <c r="T231" s="36">
        <f t="shared" si="313"/>
        <v>0</v>
      </c>
      <c r="U231" s="36">
        <f t="shared" si="313"/>
        <v>0</v>
      </c>
      <c r="V231" s="36">
        <f t="shared" si="313"/>
        <v>0</v>
      </c>
      <c r="W231" s="40">
        <f t="shared" si="307"/>
        <v>0</v>
      </c>
      <c r="X231" s="41">
        <f t="shared" si="308"/>
        <v>0</v>
      </c>
      <c r="Y231" s="40"/>
      <c r="Z231" s="41">
        <f t="shared" si="309"/>
        <v>0</v>
      </c>
      <c r="AA231" s="40"/>
      <c r="AB231" s="41">
        <f t="shared" si="310"/>
        <v>0</v>
      </c>
      <c r="AC231" s="42" t="b">
        <f t="shared" si="311"/>
        <v>1</v>
      </c>
      <c r="AD231" s="42" t="b">
        <f t="shared" si="312"/>
        <v>1</v>
      </c>
    </row>
    <row r="232" spans="1:30" ht="13.5" customHeight="1" x14ac:dyDescent="0.4">
      <c r="A232" s="17"/>
      <c r="B232" s="17"/>
      <c r="C232" s="17" t="s">
        <v>54</v>
      </c>
      <c r="D232" s="17"/>
      <c r="E232" s="17"/>
      <c r="F232" s="17"/>
      <c r="G232" s="37"/>
      <c r="H232" s="61"/>
      <c r="I232" s="62"/>
      <c r="J232" s="39">
        <f t="shared" si="305"/>
        <v>0</v>
      </c>
      <c r="K232" s="36">
        <f t="shared" ref="K232:V232" si="314">$J232</f>
        <v>0</v>
      </c>
      <c r="L232" s="36">
        <f t="shared" si="314"/>
        <v>0</v>
      </c>
      <c r="M232" s="36">
        <f t="shared" si="314"/>
        <v>0</v>
      </c>
      <c r="N232" s="36">
        <f t="shared" si="314"/>
        <v>0</v>
      </c>
      <c r="O232" s="36">
        <f t="shared" si="314"/>
        <v>0</v>
      </c>
      <c r="P232" s="36">
        <f t="shared" si="314"/>
        <v>0</v>
      </c>
      <c r="Q232" s="36">
        <f t="shared" si="314"/>
        <v>0</v>
      </c>
      <c r="R232" s="36">
        <f t="shared" si="314"/>
        <v>0</v>
      </c>
      <c r="S232" s="36">
        <f t="shared" si="314"/>
        <v>0</v>
      </c>
      <c r="T232" s="36">
        <f t="shared" si="314"/>
        <v>0</v>
      </c>
      <c r="U232" s="36">
        <f t="shared" si="314"/>
        <v>0</v>
      </c>
      <c r="V232" s="36">
        <f t="shared" si="314"/>
        <v>0</v>
      </c>
      <c r="W232" s="40">
        <f t="shared" si="307"/>
        <v>0</v>
      </c>
      <c r="X232" s="41">
        <f t="shared" si="308"/>
        <v>0</v>
      </c>
      <c r="Y232" s="40"/>
      <c r="Z232" s="41">
        <f t="shared" si="309"/>
        <v>0</v>
      </c>
      <c r="AA232" s="40"/>
      <c r="AB232" s="41">
        <f t="shared" si="310"/>
        <v>0</v>
      </c>
      <c r="AC232" s="42" t="b">
        <f t="shared" si="311"/>
        <v>1</v>
      </c>
      <c r="AD232" s="42" t="b">
        <f t="shared" si="312"/>
        <v>1</v>
      </c>
    </row>
    <row r="233" spans="1:30" ht="13.5" customHeight="1" x14ac:dyDescent="0.4">
      <c r="A233" s="17"/>
      <c r="B233" s="17"/>
      <c r="C233" s="17" t="s">
        <v>54</v>
      </c>
      <c r="D233" s="17"/>
      <c r="E233" s="17"/>
      <c r="F233" s="17"/>
      <c r="G233" s="37"/>
      <c r="H233" s="61"/>
      <c r="I233" s="62"/>
      <c r="J233" s="39">
        <f t="shared" si="305"/>
        <v>0</v>
      </c>
      <c r="K233" s="36">
        <f t="shared" ref="K233:V233" si="315">$J233</f>
        <v>0</v>
      </c>
      <c r="L233" s="36">
        <f t="shared" si="315"/>
        <v>0</v>
      </c>
      <c r="M233" s="36">
        <f t="shared" si="315"/>
        <v>0</v>
      </c>
      <c r="N233" s="36">
        <f t="shared" si="315"/>
        <v>0</v>
      </c>
      <c r="O233" s="36">
        <f t="shared" si="315"/>
        <v>0</v>
      </c>
      <c r="P233" s="36">
        <f t="shared" si="315"/>
        <v>0</v>
      </c>
      <c r="Q233" s="36">
        <f t="shared" si="315"/>
        <v>0</v>
      </c>
      <c r="R233" s="36">
        <f t="shared" si="315"/>
        <v>0</v>
      </c>
      <c r="S233" s="36">
        <f t="shared" si="315"/>
        <v>0</v>
      </c>
      <c r="T233" s="36">
        <f t="shared" si="315"/>
        <v>0</v>
      </c>
      <c r="U233" s="36">
        <f t="shared" si="315"/>
        <v>0</v>
      </c>
      <c r="V233" s="36">
        <f t="shared" si="315"/>
        <v>0</v>
      </c>
      <c r="W233" s="40">
        <f t="shared" si="307"/>
        <v>0</v>
      </c>
      <c r="X233" s="41">
        <f t="shared" si="308"/>
        <v>0</v>
      </c>
      <c r="Y233" s="40"/>
      <c r="Z233" s="41">
        <f t="shared" si="309"/>
        <v>0</v>
      </c>
      <c r="AA233" s="40"/>
      <c r="AB233" s="41">
        <f t="shared" si="310"/>
        <v>0</v>
      </c>
      <c r="AC233" s="42" t="b">
        <f t="shared" si="311"/>
        <v>1</v>
      </c>
      <c r="AD233" s="42" t="b">
        <f t="shared" si="312"/>
        <v>1</v>
      </c>
    </row>
    <row r="234" spans="1:30" ht="13.5" customHeight="1" x14ac:dyDescent="0.3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row>
    <row r="235" spans="1:30" ht="13.5" customHeight="1" thickBot="1" x14ac:dyDescent="0.45">
      <c r="A235" s="17"/>
      <c r="B235" s="52" t="s">
        <v>123</v>
      </c>
      <c r="C235" s="53"/>
      <c r="D235" s="53"/>
      <c r="E235" s="53"/>
      <c r="F235" s="53"/>
      <c r="G235" s="53"/>
      <c r="H235" s="53"/>
      <c r="I235" s="53"/>
      <c r="J235" s="53"/>
      <c r="K235" s="54">
        <f t="shared" ref="K235:W235" si="316">SUM(K230:K233)</f>
        <v>0</v>
      </c>
      <c r="L235" s="54">
        <f t="shared" si="316"/>
        <v>0</v>
      </c>
      <c r="M235" s="54">
        <f t="shared" si="316"/>
        <v>0</v>
      </c>
      <c r="N235" s="54">
        <f t="shared" si="316"/>
        <v>0</v>
      </c>
      <c r="O235" s="54">
        <f t="shared" si="316"/>
        <v>0</v>
      </c>
      <c r="P235" s="54">
        <f t="shared" si="316"/>
        <v>0</v>
      </c>
      <c r="Q235" s="54">
        <f t="shared" si="316"/>
        <v>0</v>
      </c>
      <c r="R235" s="54">
        <f t="shared" si="316"/>
        <v>0</v>
      </c>
      <c r="S235" s="54">
        <f t="shared" si="316"/>
        <v>0</v>
      </c>
      <c r="T235" s="54">
        <f t="shared" si="316"/>
        <v>0</v>
      </c>
      <c r="U235" s="54">
        <f t="shared" si="316"/>
        <v>0</v>
      </c>
      <c r="V235" s="54">
        <f t="shared" si="316"/>
        <v>0</v>
      </c>
      <c r="W235" s="55">
        <f t="shared" si="316"/>
        <v>0</v>
      </c>
      <c r="X235" s="56">
        <f>W235/$Z$3</f>
        <v>0</v>
      </c>
      <c r="Y235" s="55">
        <f>SUM(Y230:Y233)</f>
        <v>0</v>
      </c>
      <c r="Z235" s="56">
        <f>Y235/$Z$3</f>
        <v>0</v>
      </c>
      <c r="AA235" s="55">
        <f>SUM(AA230:AA233)</f>
        <v>0</v>
      </c>
      <c r="AB235" s="56">
        <f>AA235/$Z$3</f>
        <v>0</v>
      </c>
      <c r="AC235" s="42" t="b">
        <f t="shared" ref="AC235" si="317">W235=(Y235+AA235)</f>
        <v>1</v>
      </c>
      <c r="AD235" s="42" t="b">
        <f t="shared" ref="AD235" si="318">X235=(Z235+AB235)</f>
        <v>1</v>
      </c>
    </row>
    <row r="236" spans="1:30" ht="13.5" customHeight="1" thickBot="1" x14ac:dyDescent="0.4">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row>
    <row r="237" spans="1:30" ht="13.5" customHeight="1" thickBot="1" x14ac:dyDescent="0.45">
      <c r="A237" s="29"/>
      <c r="B237" s="30" t="s">
        <v>124</v>
      </c>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2"/>
      <c r="AD237" s="32"/>
    </row>
    <row r="238" spans="1:30" ht="13.5" customHeight="1" x14ac:dyDescent="0.3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row>
    <row r="239" spans="1:30" ht="13.5" customHeight="1" x14ac:dyDescent="0.3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row>
    <row r="240" spans="1:30" ht="13.5" customHeight="1" x14ac:dyDescent="0.4">
      <c r="A240" s="17"/>
      <c r="B240" s="17"/>
      <c r="C240" s="17" t="s">
        <v>54</v>
      </c>
      <c r="D240" s="17"/>
      <c r="E240" s="17"/>
      <c r="F240" s="17"/>
      <c r="G240" s="37"/>
      <c r="H240" s="61"/>
      <c r="I240" s="62"/>
      <c r="J240" s="39">
        <f t="shared" ref="J240:J275" si="319">G240*H240*I240</f>
        <v>0</v>
      </c>
      <c r="K240" s="36">
        <f t="shared" ref="K240:V240" si="320">$J240</f>
        <v>0</v>
      </c>
      <c r="L240" s="36">
        <f t="shared" si="320"/>
        <v>0</v>
      </c>
      <c r="M240" s="36">
        <f t="shared" si="320"/>
        <v>0</v>
      </c>
      <c r="N240" s="36">
        <f t="shared" si="320"/>
        <v>0</v>
      </c>
      <c r="O240" s="36">
        <f t="shared" si="320"/>
        <v>0</v>
      </c>
      <c r="P240" s="36">
        <f t="shared" si="320"/>
        <v>0</v>
      </c>
      <c r="Q240" s="36">
        <f t="shared" si="320"/>
        <v>0</v>
      </c>
      <c r="R240" s="36">
        <f t="shared" si="320"/>
        <v>0</v>
      </c>
      <c r="S240" s="36">
        <f t="shared" si="320"/>
        <v>0</v>
      </c>
      <c r="T240" s="36">
        <f t="shared" si="320"/>
        <v>0</v>
      </c>
      <c r="U240" s="36">
        <f t="shared" si="320"/>
        <v>0</v>
      </c>
      <c r="V240" s="36">
        <f t="shared" si="320"/>
        <v>0</v>
      </c>
      <c r="W240" s="40">
        <f t="shared" ref="W240:W275" si="321">SUM(K240:V240)</f>
        <v>0</v>
      </c>
      <c r="X240" s="41">
        <f t="shared" ref="X240:X275" si="322">W240/$Z$3</f>
        <v>0</v>
      </c>
      <c r="Y240" s="40"/>
      <c r="Z240" s="41">
        <f t="shared" ref="Z240:Z275" si="323">Y240/$Z$3</f>
        <v>0</v>
      </c>
      <c r="AA240" s="40"/>
      <c r="AB240" s="41">
        <f t="shared" ref="AB240:AB275" si="324">AA240/$Z$3</f>
        <v>0</v>
      </c>
      <c r="AC240" s="42" t="b">
        <f t="shared" ref="AC240:AC275" si="325">W240=(Y240+AA240)</f>
        <v>1</v>
      </c>
      <c r="AD240" s="42" t="b">
        <f t="shared" ref="AD240:AD275" si="326">X240=(Z240+AB240)</f>
        <v>1</v>
      </c>
    </row>
    <row r="241" spans="1:30" ht="13.5" customHeight="1" x14ac:dyDescent="0.4">
      <c r="A241" s="17"/>
      <c r="B241" s="17"/>
      <c r="C241" s="17" t="s">
        <v>54</v>
      </c>
      <c r="D241" s="17"/>
      <c r="E241" s="17"/>
      <c r="F241" s="17"/>
      <c r="G241" s="37"/>
      <c r="H241" s="61"/>
      <c r="I241" s="62"/>
      <c r="J241" s="39">
        <f t="shared" si="319"/>
        <v>0</v>
      </c>
      <c r="K241" s="36">
        <f t="shared" ref="K241:V241" si="327">$J241</f>
        <v>0</v>
      </c>
      <c r="L241" s="36">
        <f t="shared" si="327"/>
        <v>0</v>
      </c>
      <c r="M241" s="36">
        <f t="shared" si="327"/>
        <v>0</v>
      </c>
      <c r="N241" s="36">
        <f t="shared" si="327"/>
        <v>0</v>
      </c>
      <c r="O241" s="36">
        <f t="shared" si="327"/>
        <v>0</v>
      </c>
      <c r="P241" s="36">
        <f t="shared" si="327"/>
        <v>0</v>
      </c>
      <c r="Q241" s="36">
        <f t="shared" si="327"/>
        <v>0</v>
      </c>
      <c r="R241" s="36">
        <f t="shared" si="327"/>
        <v>0</v>
      </c>
      <c r="S241" s="36">
        <f t="shared" si="327"/>
        <v>0</v>
      </c>
      <c r="T241" s="36">
        <f t="shared" si="327"/>
        <v>0</v>
      </c>
      <c r="U241" s="36">
        <f t="shared" si="327"/>
        <v>0</v>
      </c>
      <c r="V241" s="36">
        <f t="shared" si="327"/>
        <v>0</v>
      </c>
      <c r="W241" s="40">
        <f t="shared" si="321"/>
        <v>0</v>
      </c>
      <c r="X241" s="41">
        <f t="shared" si="322"/>
        <v>0</v>
      </c>
      <c r="Y241" s="40"/>
      <c r="Z241" s="41">
        <f t="shared" si="323"/>
        <v>0</v>
      </c>
      <c r="AA241" s="40"/>
      <c r="AB241" s="41">
        <f t="shared" si="324"/>
        <v>0</v>
      </c>
      <c r="AC241" s="42" t="b">
        <f t="shared" si="325"/>
        <v>1</v>
      </c>
      <c r="AD241" s="42" t="b">
        <f t="shared" si="326"/>
        <v>1</v>
      </c>
    </row>
    <row r="242" spans="1:30" ht="13.5" customHeight="1" x14ac:dyDescent="0.4">
      <c r="A242" s="17"/>
      <c r="B242" s="17"/>
      <c r="C242" s="17" t="s">
        <v>54</v>
      </c>
      <c r="D242" s="17"/>
      <c r="E242" s="17"/>
      <c r="F242" s="17"/>
      <c r="G242" s="37"/>
      <c r="H242" s="61"/>
      <c r="I242" s="62"/>
      <c r="J242" s="39">
        <f t="shared" si="319"/>
        <v>0</v>
      </c>
      <c r="K242" s="36">
        <f t="shared" ref="K242:V242" si="328">$J242</f>
        <v>0</v>
      </c>
      <c r="L242" s="36">
        <f t="shared" si="328"/>
        <v>0</v>
      </c>
      <c r="M242" s="36">
        <f t="shared" si="328"/>
        <v>0</v>
      </c>
      <c r="N242" s="36">
        <f t="shared" si="328"/>
        <v>0</v>
      </c>
      <c r="O242" s="36">
        <f t="shared" si="328"/>
        <v>0</v>
      </c>
      <c r="P242" s="36">
        <f t="shared" si="328"/>
        <v>0</v>
      </c>
      <c r="Q242" s="36">
        <f t="shared" si="328"/>
        <v>0</v>
      </c>
      <c r="R242" s="36">
        <f t="shared" si="328"/>
        <v>0</v>
      </c>
      <c r="S242" s="36">
        <f t="shared" si="328"/>
        <v>0</v>
      </c>
      <c r="T242" s="36">
        <f t="shared" si="328"/>
        <v>0</v>
      </c>
      <c r="U242" s="36">
        <f t="shared" si="328"/>
        <v>0</v>
      </c>
      <c r="V242" s="36">
        <f t="shared" si="328"/>
        <v>0</v>
      </c>
      <c r="W242" s="40">
        <f t="shared" si="321"/>
        <v>0</v>
      </c>
      <c r="X242" s="41">
        <f t="shared" si="322"/>
        <v>0</v>
      </c>
      <c r="Y242" s="40"/>
      <c r="Z242" s="41">
        <f t="shared" si="323"/>
        <v>0</v>
      </c>
      <c r="AA242" s="40"/>
      <c r="AB242" s="41">
        <f t="shared" si="324"/>
        <v>0</v>
      </c>
      <c r="AC242" s="42" t="b">
        <f t="shared" si="325"/>
        <v>1</v>
      </c>
      <c r="AD242" s="42" t="b">
        <f t="shared" si="326"/>
        <v>1</v>
      </c>
    </row>
    <row r="243" spans="1:30" ht="13.5" customHeight="1" x14ac:dyDescent="0.4">
      <c r="A243" s="17"/>
      <c r="B243" s="17"/>
      <c r="C243" s="17" t="s">
        <v>54</v>
      </c>
      <c r="D243" s="17"/>
      <c r="E243" s="17"/>
      <c r="F243" s="17"/>
      <c r="G243" s="37"/>
      <c r="H243" s="61"/>
      <c r="I243" s="62"/>
      <c r="J243" s="39">
        <f t="shared" si="319"/>
        <v>0</v>
      </c>
      <c r="K243" s="36">
        <f t="shared" ref="K243:V243" si="329">$J243</f>
        <v>0</v>
      </c>
      <c r="L243" s="36">
        <f t="shared" si="329"/>
        <v>0</v>
      </c>
      <c r="M243" s="36">
        <f t="shared" si="329"/>
        <v>0</v>
      </c>
      <c r="N243" s="36">
        <f t="shared" si="329"/>
        <v>0</v>
      </c>
      <c r="O243" s="36">
        <f t="shared" si="329"/>
        <v>0</v>
      </c>
      <c r="P243" s="36">
        <f t="shared" si="329"/>
        <v>0</v>
      </c>
      <c r="Q243" s="36">
        <f t="shared" si="329"/>
        <v>0</v>
      </c>
      <c r="R243" s="36">
        <f t="shared" si="329"/>
        <v>0</v>
      </c>
      <c r="S243" s="36">
        <f t="shared" si="329"/>
        <v>0</v>
      </c>
      <c r="T243" s="36">
        <f t="shared" si="329"/>
        <v>0</v>
      </c>
      <c r="U243" s="36">
        <f t="shared" si="329"/>
        <v>0</v>
      </c>
      <c r="V243" s="36">
        <f t="shared" si="329"/>
        <v>0</v>
      </c>
      <c r="W243" s="40">
        <f t="shared" si="321"/>
        <v>0</v>
      </c>
      <c r="X243" s="41">
        <f t="shared" si="322"/>
        <v>0</v>
      </c>
      <c r="Y243" s="40"/>
      <c r="Z243" s="41">
        <f t="shared" si="323"/>
        <v>0</v>
      </c>
      <c r="AA243" s="40"/>
      <c r="AB243" s="41">
        <f t="shared" si="324"/>
        <v>0</v>
      </c>
      <c r="AC243" s="42" t="b">
        <f t="shared" si="325"/>
        <v>1</v>
      </c>
      <c r="AD243" s="42" t="b">
        <f t="shared" si="326"/>
        <v>1</v>
      </c>
    </row>
    <row r="244" spans="1:30" ht="13.5" customHeight="1" x14ac:dyDescent="0.4">
      <c r="A244" s="17"/>
      <c r="B244" s="17"/>
      <c r="C244" s="17" t="s">
        <v>54</v>
      </c>
      <c r="D244" s="17"/>
      <c r="E244" s="17"/>
      <c r="F244" s="17"/>
      <c r="G244" s="37"/>
      <c r="H244" s="61"/>
      <c r="I244" s="62"/>
      <c r="J244" s="39">
        <f t="shared" si="319"/>
        <v>0</v>
      </c>
      <c r="K244" s="36">
        <f t="shared" ref="K244:V244" si="330">$J244</f>
        <v>0</v>
      </c>
      <c r="L244" s="36">
        <f t="shared" si="330"/>
        <v>0</v>
      </c>
      <c r="M244" s="36">
        <f t="shared" si="330"/>
        <v>0</v>
      </c>
      <c r="N244" s="36">
        <f t="shared" si="330"/>
        <v>0</v>
      </c>
      <c r="O244" s="36">
        <f t="shared" si="330"/>
        <v>0</v>
      </c>
      <c r="P244" s="36">
        <f t="shared" si="330"/>
        <v>0</v>
      </c>
      <c r="Q244" s="36">
        <f t="shared" si="330"/>
        <v>0</v>
      </c>
      <c r="R244" s="36">
        <f t="shared" si="330"/>
        <v>0</v>
      </c>
      <c r="S244" s="36">
        <f t="shared" si="330"/>
        <v>0</v>
      </c>
      <c r="T244" s="36">
        <f t="shared" si="330"/>
        <v>0</v>
      </c>
      <c r="U244" s="36">
        <f t="shared" si="330"/>
        <v>0</v>
      </c>
      <c r="V244" s="36">
        <f t="shared" si="330"/>
        <v>0</v>
      </c>
      <c r="W244" s="40">
        <f t="shared" si="321"/>
        <v>0</v>
      </c>
      <c r="X244" s="41">
        <f t="shared" si="322"/>
        <v>0</v>
      </c>
      <c r="Y244" s="40"/>
      <c r="Z244" s="41">
        <f t="shared" si="323"/>
        <v>0</v>
      </c>
      <c r="AA244" s="40"/>
      <c r="AB244" s="41">
        <f t="shared" si="324"/>
        <v>0</v>
      </c>
      <c r="AC244" s="42" t="b">
        <f t="shared" si="325"/>
        <v>1</v>
      </c>
      <c r="AD244" s="42" t="b">
        <f t="shared" si="326"/>
        <v>1</v>
      </c>
    </row>
    <row r="245" spans="1:30" ht="13.5" customHeight="1" x14ac:dyDescent="0.4">
      <c r="A245" s="17"/>
      <c r="B245" s="17"/>
      <c r="C245" s="17" t="s">
        <v>54</v>
      </c>
      <c r="D245" s="17"/>
      <c r="E245" s="17"/>
      <c r="F245" s="17"/>
      <c r="G245" s="37"/>
      <c r="H245" s="61"/>
      <c r="I245" s="62"/>
      <c r="J245" s="39">
        <f t="shared" si="319"/>
        <v>0</v>
      </c>
      <c r="K245" s="36">
        <f t="shared" ref="K245:V245" si="331">$J245</f>
        <v>0</v>
      </c>
      <c r="L245" s="36">
        <f t="shared" si="331"/>
        <v>0</v>
      </c>
      <c r="M245" s="36">
        <f t="shared" si="331"/>
        <v>0</v>
      </c>
      <c r="N245" s="36">
        <f t="shared" si="331"/>
        <v>0</v>
      </c>
      <c r="O245" s="36">
        <f t="shared" si="331"/>
        <v>0</v>
      </c>
      <c r="P245" s="36">
        <f t="shared" si="331"/>
        <v>0</v>
      </c>
      <c r="Q245" s="36">
        <f t="shared" si="331"/>
        <v>0</v>
      </c>
      <c r="R245" s="36">
        <f t="shared" si="331"/>
        <v>0</v>
      </c>
      <c r="S245" s="36">
        <f t="shared" si="331"/>
        <v>0</v>
      </c>
      <c r="T245" s="36">
        <f t="shared" si="331"/>
        <v>0</v>
      </c>
      <c r="U245" s="36">
        <f t="shared" si="331"/>
        <v>0</v>
      </c>
      <c r="V245" s="36">
        <f t="shared" si="331"/>
        <v>0</v>
      </c>
      <c r="W245" s="40">
        <f t="shared" si="321"/>
        <v>0</v>
      </c>
      <c r="X245" s="41">
        <f t="shared" si="322"/>
        <v>0</v>
      </c>
      <c r="Y245" s="40"/>
      <c r="Z245" s="41">
        <f t="shared" si="323"/>
        <v>0</v>
      </c>
      <c r="AA245" s="40"/>
      <c r="AB245" s="41">
        <f t="shared" si="324"/>
        <v>0</v>
      </c>
      <c r="AC245" s="42" t="b">
        <f t="shared" si="325"/>
        <v>1</v>
      </c>
      <c r="AD245" s="42" t="b">
        <f t="shared" si="326"/>
        <v>1</v>
      </c>
    </row>
    <row r="246" spans="1:30" ht="13.5" customHeight="1" x14ac:dyDescent="0.4">
      <c r="A246" s="17"/>
      <c r="B246" s="17"/>
      <c r="C246" s="17" t="s">
        <v>54</v>
      </c>
      <c r="D246" s="17"/>
      <c r="E246" s="17"/>
      <c r="F246" s="17"/>
      <c r="G246" s="37"/>
      <c r="H246" s="61"/>
      <c r="I246" s="62"/>
      <c r="J246" s="39">
        <f t="shared" si="319"/>
        <v>0</v>
      </c>
      <c r="K246" s="36">
        <f t="shared" ref="K246:V246" si="332">$J246</f>
        <v>0</v>
      </c>
      <c r="L246" s="36">
        <f t="shared" si="332"/>
        <v>0</v>
      </c>
      <c r="M246" s="36">
        <f t="shared" si="332"/>
        <v>0</v>
      </c>
      <c r="N246" s="36">
        <f t="shared" si="332"/>
        <v>0</v>
      </c>
      <c r="O246" s="36">
        <f t="shared" si="332"/>
        <v>0</v>
      </c>
      <c r="P246" s="36">
        <f t="shared" si="332"/>
        <v>0</v>
      </c>
      <c r="Q246" s="36">
        <f t="shared" si="332"/>
        <v>0</v>
      </c>
      <c r="R246" s="36">
        <f t="shared" si="332"/>
        <v>0</v>
      </c>
      <c r="S246" s="36">
        <f t="shared" si="332"/>
        <v>0</v>
      </c>
      <c r="T246" s="36">
        <f t="shared" si="332"/>
        <v>0</v>
      </c>
      <c r="U246" s="36">
        <f t="shared" si="332"/>
        <v>0</v>
      </c>
      <c r="V246" s="36">
        <f t="shared" si="332"/>
        <v>0</v>
      </c>
      <c r="W246" s="40">
        <f t="shared" si="321"/>
        <v>0</v>
      </c>
      <c r="X246" s="41">
        <f t="shared" si="322"/>
        <v>0</v>
      </c>
      <c r="Y246" s="40"/>
      <c r="Z246" s="41">
        <f t="shared" si="323"/>
        <v>0</v>
      </c>
      <c r="AA246" s="40"/>
      <c r="AB246" s="41">
        <f t="shared" si="324"/>
        <v>0</v>
      </c>
      <c r="AC246" s="42" t="b">
        <f t="shared" si="325"/>
        <v>1</v>
      </c>
      <c r="AD246" s="42" t="b">
        <f t="shared" si="326"/>
        <v>1</v>
      </c>
    </row>
    <row r="247" spans="1:30" ht="13.5" customHeight="1" x14ac:dyDescent="0.4">
      <c r="A247" s="17"/>
      <c r="B247" s="17"/>
      <c r="C247" s="17" t="s">
        <v>54</v>
      </c>
      <c r="D247" s="17"/>
      <c r="E247" s="17"/>
      <c r="F247" s="17"/>
      <c r="G247" s="37"/>
      <c r="H247" s="61"/>
      <c r="I247" s="62"/>
      <c r="J247" s="39">
        <f t="shared" si="319"/>
        <v>0</v>
      </c>
      <c r="K247" s="36">
        <f t="shared" ref="K247:V247" si="333">$J247</f>
        <v>0</v>
      </c>
      <c r="L247" s="36">
        <f t="shared" si="333"/>
        <v>0</v>
      </c>
      <c r="M247" s="36">
        <f t="shared" si="333"/>
        <v>0</v>
      </c>
      <c r="N247" s="36">
        <f t="shared" si="333"/>
        <v>0</v>
      </c>
      <c r="O247" s="36">
        <f t="shared" si="333"/>
        <v>0</v>
      </c>
      <c r="P247" s="36">
        <f t="shared" si="333"/>
        <v>0</v>
      </c>
      <c r="Q247" s="36">
        <f t="shared" si="333"/>
        <v>0</v>
      </c>
      <c r="R247" s="36">
        <f t="shared" si="333"/>
        <v>0</v>
      </c>
      <c r="S247" s="36">
        <f t="shared" si="333"/>
        <v>0</v>
      </c>
      <c r="T247" s="36">
        <f t="shared" si="333"/>
        <v>0</v>
      </c>
      <c r="U247" s="36">
        <f t="shared" si="333"/>
        <v>0</v>
      </c>
      <c r="V247" s="36">
        <f t="shared" si="333"/>
        <v>0</v>
      </c>
      <c r="W247" s="40">
        <f t="shared" si="321"/>
        <v>0</v>
      </c>
      <c r="X247" s="41">
        <f t="shared" si="322"/>
        <v>0</v>
      </c>
      <c r="Y247" s="40"/>
      <c r="Z247" s="41">
        <f t="shared" si="323"/>
        <v>0</v>
      </c>
      <c r="AA247" s="40"/>
      <c r="AB247" s="41">
        <f t="shared" si="324"/>
        <v>0</v>
      </c>
      <c r="AC247" s="42" t="b">
        <f t="shared" si="325"/>
        <v>1</v>
      </c>
      <c r="AD247" s="42" t="b">
        <f t="shared" si="326"/>
        <v>1</v>
      </c>
    </row>
    <row r="248" spans="1:30" ht="13.5" customHeight="1" x14ac:dyDescent="0.4">
      <c r="A248" s="17"/>
      <c r="B248" s="17"/>
      <c r="C248" s="17" t="s">
        <v>54</v>
      </c>
      <c r="D248" s="17"/>
      <c r="E248" s="17"/>
      <c r="F248" s="17"/>
      <c r="G248" s="37"/>
      <c r="H248" s="61"/>
      <c r="I248" s="62"/>
      <c r="J248" s="39">
        <f t="shared" si="319"/>
        <v>0</v>
      </c>
      <c r="K248" s="36">
        <f t="shared" ref="K248:V248" si="334">$J248</f>
        <v>0</v>
      </c>
      <c r="L248" s="36">
        <f t="shared" si="334"/>
        <v>0</v>
      </c>
      <c r="M248" s="36">
        <f t="shared" si="334"/>
        <v>0</v>
      </c>
      <c r="N248" s="36">
        <f t="shared" si="334"/>
        <v>0</v>
      </c>
      <c r="O248" s="36">
        <f t="shared" si="334"/>
        <v>0</v>
      </c>
      <c r="P248" s="36">
        <f t="shared" si="334"/>
        <v>0</v>
      </c>
      <c r="Q248" s="36">
        <f t="shared" si="334"/>
        <v>0</v>
      </c>
      <c r="R248" s="36">
        <f t="shared" si="334"/>
        <v>0</v>
      </c>
      <c r="S248" s="36">
        <f t="shared" si="334"/>
        <v>0</v>
      </c>
      <c r="T248" s="36">
        <f t="shared" si="334"/>
        <v>0</v>
      </c>
      <c r="U248" s="36">
        <f t="shared" si="334"/>
        <v>0</v>
      </c>
      <c r="V248" s="36">
        <f t="shared" si="334"/>
        <v>0</v>
      </c>
      <c r="W248" s="40">
        <f t="shared" si="321"/>
        <v>0</v>
      </c>
      <c r="X248" s="41">
        <f t="shared" si="322"/>
        <v>0</v>
      </c>
      <c r="Y248" s="40"/>
      <c r="Z248" s="41">
        <f t="shared" si="323"/>
        <v>0</v>
      </c>
      <c r="AA248" s="40"/>
      <c r="AB248" s="41">
        <f t="shared" si="324"/>
        <v>0</v>
      </c>
      <c r="AC248" s="42" t="b">
        <f t="shared" si="325"/>
        <v>1</v>
      </c>
      <c r="AD248" s="42" t="b">
        <f t="shared" si="326"/>
        <v>1</v>
      </c>
    </row>
    <row r="249" spans="1:30" ht="13.5" customHeight="1" x14ac:dyDescent="0.4">
      <c r="A249" s="17"/>
      <c r="B249" s="17"/>
      <c r="C249" s="17" t="s">
        <v>54</v>
      </c>
      <c r="D249" s="17"/>
      <c r="E249" s="17"/>
      <c r="F249" s="17"/>
      <c r="G249" s="37"/>
      <c r="H249" s="61"/>
      <c r="I249" s="62"/>
      <c r="J249" s="39">
        <f t="shared" si="319"/>
        <v>0</v>
      </c>
      <c r="K249" s="36">
        <f t="shared" ref="K249:V249" si="335">$J249</f>
        <v>0</v>
      </c>
      <c r="L249" s="36">
        <f t="shared" si="335"/>
        <v>0</v>
      </c>
      <c r="M249" s="36">
        <f t="shared" si="335"/>
        <v>0</v>
      </c>
      <c r="N249" s="36">
        <f t="shared" si="335"/>
        <v>0</v>
      </c>
      <c r="O249" s="36">
        <f t="shared" si="335"/>
        <v>0</v>
      </c>
      <c r="P249" s="36">
        <f t="shared" si="335"/>
        <v>0</v>
      </c>
      <c r="Q249" s="36">
        <f t="shared" si="335"/>
        <v>0</v>
      </c>
      <c r="R249" s="36">
        <f t="shared" si="335"/>
        <v>0</v>
      </c>
      <c r="S249" s="36">
        <f t="shared" si="335"/>
        <v>0</v>
      </c>
      <c r="T249" s="36">
        <f t="shared" si="335"/>
        <v>0</v>
      </c>
      <c r="U249" s="36">
        <f t="shared" si="335"/>
        <v>0</v>
      </c>
      <c r="V249" s="36">
        <f t="shared" si="335"/>
        <v>0</v>
      </c>
      <c r="W249" s="40">
        <f t="shared" si="321"/>
        <v>0</v>
      </c>
      <c r="X249" s="41">
        <f t="shared" si="322"/>
        <v>0</v>
      </c>
      <c r="Y249" s="40"/>
      <c r="Z249" s="41">
        <f t="shared" si="323"/>
        <v>0</v>
      </c>
      <c r="AA249" s="40"/>
      <c r="AB249" s="41">
        <f t="shared" si="324"/>
        <v>0</v>
      </c>
      <c r="AC249" s="42" t="b">
        <f t="shared" si="325"/>
        <v>1</v>
      </c>
      <c r="AD249" s="42" t="b">
        <f t="shared" si="326"/>
        <v>1</v>
      </c>
    </row>
    <row r="250" spans="1:30" ht="13.5" customHeight="1" x14ac:dyDescent="0.4">
      <c r="A250" s="17"/>
      <c r="B250" s="17"/>
      <c r="C250" s="17" t="s">
        <v>54</v>
      </c>
      <c r="D250" s="17"/>
      <c r="E250" s="17"/>
      <c r="F250" s="17"/>
      <c r="G250" s="37"/>
      <c r="H250" s="61"/>
      <c r="I250" s="62"/>
      <c r="J250" s="39">
        <f t="shared" si="319"/>
        <v>0</v>
      </c>
      <c r="K250" s="36">
        <f t="shared" ref="K250:V250" si="336">$J250</f>
        <v>0</v>
      </c>
      <c r="L250" s="36">
        <f t="shared" si="336"/>
        <v>0</v>
      </c>
      <c r="M250" s="36">
        <f t="shared" si="336"/>
        <v>0</v>
      </c>
      <c r="N250" s="36">
        <f t="shared" si="336"/>
        <v>0</v>
      </c>
      <c r="O250" s="36">
        <f t="shared" si="336"/>
        <v>0</v>
      </c>
      <c r="P250" s="36">
        <f t="shared" si="336"/>
        <v>0</v>
      </c>
      <c r="Q250" s="36">
        <f t="shared" si="336"/>
        <v>0</v>
      </c>
      <c r="R250" s="36">
        <f t="shared" si="336"/>
        <v>0</v>
      </c>
      <c r="S250" s="36">
        <f t="shared" si="336"/>
        <v>0</v>
      </c>
      <c r="T250" s="36">
        <f t="shared" si="336"/>
        <v>0</v>
      </c>
      <c r="U250" s="36">
        <f t="shared" si="336"/>
        <v>0</v>
      </c>
      <c r="V250" s="36">
        <f t="shared" si="336"/>
        <v>0</v>
      </c>
      <c r="W250" s="40">
        <f t="shared" si="321"/>
        <v>0</v>
      </c>
      <c r="X250" s="41">
        <f t="shared" si="322"/>
        <v>0</v>
      </c>
      <c r="Y250" s="40"/>
      <c r="Z250" s="41">
        <f t="shared" si="323"/>
        <v>0</v>
      </c>
      <c r="AA250" s="40"/>
      <c r="AB250" s="41">
        <f t="shared" si="324"/>
        <v>0</v>
      </c>
      <c r="AC250" s="42" t="b">
        <f t="shared" si="325"/>
        <v>1</v>
      </c>
      <c r="AD250" s="42" t="b">
        <f t="shared" si="326"/>
        <v>1</v>
      </c>
    </row>
    <row r="251" spans="1:30" ht="13.5" customHeight="1" x14ac:dyDescent="0.4">
      <c r="A251" s="17"/>
      <c r="B251" s="17"/>
      <c r="C251" s="17" t="s">
        <v>54</v>
      </c>
      <c r="D251" s="17"/>
      <c r="E251" s="17"/>
      <c r="F251" s="17"/>
      <c r="G251" s="37"/>
      <c r="H251" s="61"/>
      <c r="I251" s="62"/>
      <c r="J251" s="39">
        <f t="shared" si="319"/>
        <v>0</v>
      </c>
      <c r="K251" s="36">
        <f t="shared" ref="K251:V251" si="337">$J251</f>
        <v>0</v>
      </c>
      <c r="L251" s="36">
        <f t="shared" si="337"/>
        <v>0</v>
      </c>
      <c r="M251" s="36">
        <f t="shared" si="337"/>
        <v>0</v>
      </c>
      <c r="N251" s="36">
        <f t="shared" si="337"/>
        <v>0</v>
      </c>
      <c r="O251" s="36">
        <f t="shared" si="337"/>
        <v>0</v>
      </c>
      <c r="P251" s="36">
        <f t="shared" si="337"/>
        <v>0</v>
      </c>
      <c r="Q251" s="36">
        <f t="shared" si="337"/>
        <v>0</v>
      </c>
      <c r="R251" s="36">
        <f t="shared" si="337"/>
        <v>0</v>
      </c>
      <c r="S251" s="36">
        <f t="shared" si="337"/>
        <v>0</v>
      </c>
      <c r="T251" s="36">
        <f t="shared" si="337"/>
        <v>0</v>
      </c>
      <c r="U251" s="36">
        <f t="shared" si="337"/>
        <v>0</v>
      </c>
      <c r="V251" s="36">
        <f t="shared" si="337"/>
        <v>0</v>
      </c>
      <c r="W251" s="40">
        <f t="shared" si="321"/>
        <v>0</v>
      </c>
      <c r="X251" s="41">
        <f t="shared" si="322"/>
        <v>0</v>
      </c>
      <c r="Y251" s="40"/>
      <c r="Z251" s="41">
        <f t="shared" si="323"/>
        <v>0</v>
      </c>
      <c r="AA251" s="40"/>
      <c r="AB251" s="41">
        <f t="shared" si="324"/>
        <v>0</v>
      </c>
      <c r="AC251" s="42" t="b">
        <f t="shared" si="325"/>
        <v>1</v>
      </c>
      <c r="AD251" s="42" t="b">
        <f t="shared" si="326"/>
        <v>1</v>
      </c>
    </row>
    <row r="252" spans="1:30" ht="13.5" customHeight="1" x14ac:dyDescent="0.4">
      <c r="A252" s="17"/>
      <c r="B252" s="17"/>
      <c r="C252" s="17" t="s">
        <v>54</v>
      </c>
      <c r="D252" s="17"/>
      <c r="E252" s="17"/>
      <c r="F252" s="17"/>
      <c r="G252" s="37"/>
      <c r="H252" s="61"/>
      <c r="I252" s="62"/>
      <c r="J252" s="39">
        <f t="shared" si="319"/>
        <v>0</v>
      </c>
      <c r="K252" s="36">
        <f t="shared" ref="K252:V252" si="338">$J252</f>
        <v>0</v>
      </c>
      <c r="L252" s="36">
        <f t="shared" si="338"/>
        <v>0</v>
      </c>
      <c r="M252" s="36">
        <f t="shared" si="338"/>
        <v>0</v>
      </c>
      <c r="N252" s="36">
        <f t="shared" si="338"/>
        <v>0</v>
      </c>
      <c r="O252" s="36">
        <f t="shared" si="338"/>
        <v>0</v>
      </c>
      <c r="P252" s="36">
        <f t="shared" si="338"/>
        <v>0</v>
      </c>
      <c r="Q252" s="36">
        <f t="shared" si="338"/>
        <v>0</v>
      </c>
      <c r="R252" s="36">
        <f t="shared" si="338"/>
        <v>0</v>
      </c>
      <c r="S252" s="36">
        <f t="shared" si="338"/>
        <v>0</v>
      </c>
      <c r="T252" s="36">
        <f t="shared" si="338"/>
        <v>0</v>
      </c>
      <c r="U252" s="36">
        <f t="shared" si="338"/>
        <v>0</v>
      </c>
      <c r="V252" s="36">
        <f t="shared" si="338"/>
        <v>0</v>
      </c>
      <c r="W252" s="40">
        <f t="shared" si="321"/>
        <v>0</v>
      </c>
      <c r="X252" s="41">
        <f t="shared" si="322"/>
        <v>0</v>
      </c>
      <c r="Y252" s="40"/>
      <c r="Z252" s="41">
        <f t="shared" si="323"/>
        <v>0</v>
      </c>
      <c r="AA252" s="40"/>
      <c r="AB252" s="41">
        <f t="shared" si="324"/>
        <v>0</v>
      </c>
      <c r="AC252" s="42" t="b">
        <f t="shared" si="325"/>
        <v>1</v>
      </c>
      <c r="AD252" s="42" t="b">
        <f t="shared" si="326"/>
        <v>1</v>
      </c>
    </row>
    <row r="253" spans="1:30" ht="13.5" customHeight="1" x14ac:dyDescent="0.4">
      <c r="A253" s="17"/>
      <c r="B253" s="17"/>
      <c r="C253" s="17" t="s">
        <v>54</v>
      </c>
      <c r="D253" s="17"/>
      <c r="E253" s="17"/>
      <c r="F253" s="17"/>
      <c r="G253" s="37"/>
      <c r="H253" s="61"/>
      <c r="I253" s="62"/>
      <c r="J253" s="39">
        <f t="shared" si="319"/>
        <v>0</v>
      </c>
      <c r="K253" s="36">
        <f t="shared" ref="K253:V253" si="339">$J253</f>
        <v>0</v>
      </c>
      <c r="L253" s="36">
        <f t="shared" si="339"/>
        <v>0</v>
      </c>
      <c r="M253" s="36">
        <f t="shared" si="339"/>
        <v>0</v>
      </c>
      <c r="N253" s="36">
        <f t="shared" si="339"/>
        <v>0</v>
      </c>
      <c r="O253" s="36">
        <f t="shared" si="339"/>
        <v>0</v>
      </c>
      <c r="P253" s="36">
        <f t="shared" si="339"/>
        <v>0</v>
      </c>
      <c r="Q253" s="36">
        <f t="shared" si="339"/>
        <v>0</v>
      </c>
      <c r="R253" s="36">
        <f t="shared" si="339"/>
        <v>0</v>
      </c>
      <c r="S253" s="36">
        <f t="shared" si="339"/>
        <v>0</v>
      </c>
      <c r="T253" s="36">
        <f t="shared" si="339"/>
        <v>0</v>
      </c>
      <c r="U253" s="36">
        <f t="shared" si="339"/>
        <v>0</v>
      </c>
      <c r="V253" s="36">
        <f t="shared" si="339"/>
        <v>0</v>
      </c>
      <c r="W253" s="40">
        <f t="shared" si="321"/>
        <v>0</v>
      </c>
      <c r="X253" s="41">
        <f t="shared" si="322"/>
        <v>0</v>
      </c>
      <c r="Y253" s="40"/>
      <c r="Z253" s="41">
        <f t="shared" si="323"/>
        <v>0</v>
      </c>
      <c r="AA253" s="40"/>
      <c r="AB253" s="41">
        <f t="shared" si="324"/>
        <v>0</v>
      </c>
      <c r="AC253" s="42" t="b">
        <f t="shared" si="325"/>
        <v>1</v>
      </c>
      <c r="AD253" s="42" t="b">
        <f t="shared" si="326"/>
        <v>1</v>
      </c>
    </row>
    <row r="254" spans="1:30" ht="13.5" customHeight="1" x14ac:dyDescent="0.4">
      <c r="A254" s="17"/>
      <c r="B254" s="17"/>
      <c r="C254" s="17" t="s">
        <v>54</v>
      </c>
      <c r="D254" s="17"/>
      <c r="E254" s="17"/>
      <c r="F254" s="17"/>
      <c r="G254" s="37"/>
      <c r="H254" s="61"/>
      <c r="I254" s="62"/>
      <c r="J254" s="39">
        <f t="shared" si="319"/>
        <v>0</v>
      </c>
      <c r="K254" s="36">
        <f t="shared" ref="K254:V254" si="340">$J254</f>
        <v>0</v>
      </c>
      <c r="L254" s="36">
        <f t="shared" si="340"/>
        <v>0</v>
      </c>
      <c r="M254" s="36">
        <f t="shared" si="340"/>
        <v>0</v>
      </c>
      <c r="N254" s="36">
        <f t="shared" si="340"/>
        <v>0</v>
      </c>
      <c r="O254" s="36">
        <f t="shared" si="340"/>
        <v>0</v>
      </c>
      <c r="P254" s="36">
        <f t="shared" si="340"/>
        <v>0</v>
      </c>
      <c r="Q254" s="36">
        <f t="shared" si="340"/>
        <v>0</v>
      </c>
      <c r="R254" s="36">
        <f t="shared" si="340"/>
        <v>0</v>
      </c>
      <c r="S254" s="36">
        <f t="shared" si="340"/>
        <v>0</v>
      </c>
      <c r="T254" s="36">
        <f t="shared" si="340"/>
        <v>0</v>
      </c>
      <c r="U254" s="36">
        <f t="shared" si="340"/>
        <v>0</v>
      </c>
      <c r="V254" s="36">
        <f t="shared" si="340"/>
        <v>0</v>
      </c>
      <c r="W254" s="40">
        <f t="shared" si="321"/>
        <v>0</v>
      </c>
      <c r="X254" s="41">
        <f t="shared" si="322"/>
        <v>0</v>
      </c>
      <c r="Y254" s="40"/>
      <c r="Z254" s="41">
        <f t="shared" si="323"/>
        <v>0</v>
      </c>
      <c r="AA254" s="40"/>
      <c r="AB254" s="41">
        <f t="shared" si="324"/>
        <v>0</v>
      </c>
      <c r="AC254" s="42" t="b">
        <f t="shared" si="325"/>
        <v>1</v>
      </c>
      <c r="AD254" s="42" t="b">
        <f t="shared" si="326"/>
        <v>1</v>
      </c>
    </row>
    <row r="255" spans="1:30" ht="13.5" customHeight="1" x14ac:dyDescent="0.4">
      <c r="A255" s="17"/>
      <c r="B255" s="17"/>
      <c r="C255" s="17" t="s">
        <v>54</v>
      </c>
      <c r="D255" s="17"/>
      <c r="E255" s="17"/>
      <c r="F255" s="17"/>
      <c r="G255" s="37"/>
      <c r="H255" s="61"/>
      <c r="I255" s="62"/>
      <c r="J255" s="39">
        <f t="shared" si="319"/>
        <v>0</v>
      </c>
      <c r="K255" s="36">
        <f t="shared" ref="K255:V255" si="341">$J255</f>
        <v>0</v>
      </c>
      <c r="L255" s="36">
        <f t="shared" si="341"/>
        <v>0</v>
      </c>
      <c r="M255" s="36">
        <f t="shared" si="341"/>
        <v>0</v>
      </c>
      <c r="N255" s="36">
        <f t="shared" si="341"/>
        <v>0</v>
      </c>
      <c r="O255" s="36">
        <f t="shared" si="341"/>
        <v>0</v>
      </c>
      <c r="P255" s="36">
        <f t="shared" si="341"/>
        <v>0</v>
      </c>
      <c r="Q255" s="36">
        <f t="shared" si="341"/>
        <v>0</v>
      </c>
      <c r="R255" s="36">
        <f t="shared" si="341"/>
        <v>0</v>
      </c>
      <c r="S255" s="36">
        <f t="shared" si="341"/>
        <v>0</v>
      </c>
      <c r="T255" s="36">
        <f t="shared" si="341"/>
        <v>0</v>
      </c>
      <c r="U255" s="36">
        <f t="shared" si="341"/>
        <v>0</v>
      </c>
      <c r="V255" s="36">
        <f t="shared" si="341"/>
        <v>0</v>
      </c>
      <c r="W255" s="40">
        <f t="shared" si="321"/>
        <v>0</v>
      </c>
      <c r="X255" s="41">
        <f t="shared" si="322"/>
        <v>0</v>
      </c>
      <c r="Y255" s="40"/>
      <c r="Z255" s="41">
        <f t="shared" si="323"/>
        <v>0</v>
      </c>
      <c r="AA255" s="40"/>
      <c r="AB255" s="41">
        <f t="shared" si="324"/>
        <v>0</v>
      </c>
      <c r="AC255" s="42" t="b">
        <f t="shared" si="325"/>
        <v>1</v>
      </c>
      <c r="AD255" s="42" t="b">
        <f t="shared" si="326"/>
        <v>1</v>
      </c>
    </row>
    <row r="256" spans="1:30" ht="13.5" customHeight="1" x14ac:dyDescent="0.4">
      <c r="A256" s="17"/>
      <c r="B256" s="17"/>
      <c r="C256" s="17" t="s">
        <v>54</v>
      </c>
      <c r="D256" s="17"/>
      <c r="E256" s="17"/>
      <c r="F256" s="17"/>
      <c r="G256" s="37"/>
      <c r="H256" s="61"/>
      <c r="I256" s="62"/>
      <c r="J256" s="39">
        <f t="shared" si="319"/>
        <v>0</v>
      </c>
      <c r="K256" s="36">
        <f t="shared" ref="K256:V256" si="342">$J256</f>
        <v>0</v>
      </c>
      <c r="L256" s="36">
        <f t="shared" si="342"/>
        <v>0</v>
      </c>
      <c r="M256" s="36">
        <f t="shared" si="342"/>
        <v>0</v>
      </c>
      <c r="N256" s="36">
        <f t="shared" si="342"/>
        <v>0</v>
      </c>
      <c r="O256" s="36">
        <f t="shared" si="342"/>
        <v>0</v>
      </c>
      <c r="P256" s="36">
        <f t="shared" si="342"/>
        <v>0</v>
      </c>
      <c r="Q256" s="36">
        <f t="shared" si="342"/>
        <v>0</v>
      </c>
      <c r="R256" s="36">
        <f t="shared" si="342"/>
        <v>0</v>
      </c>
      <c r="S256" s="36">
        <f t="shared" si="342"/>
        <v>0</v>
      </c>
      <c r="T256" s="36">
        <f t="shared" si="342"/>
        <v>0</v>
      </c>
      <c r="U256" s="36">
        <f t="shared" si="342"/>
        <v>0</v>
      </c>
      <c r="V256" s="36">
        <f t="shared" si="342"/>
        <v>0</v>
      </c>
      <c r="W256" s="40">
        <f t="shared" si="321"/>
        <v>0</v>
      </c>
      <c r="X256" s="41">
        <f t="shared" si="322"/>
        <v>0</v>
      </c>
      <c r="Y256" s="40"/>
      <c r="Z256" s="41">
        <f t="shared" si="323"/>
        <v>0</v>
      </c>
      <c r="AA256" s="40"/>
      <c r="AB256" s="41">
        <f t="shared" si="324"/>
        <v>0</v>
      </c>
      <c r="AC256" s="42" t="b">
        <f t="shared" si="325"/>
        <v>1</v>
      </c>
      <c r="AD256" s="42" t="b">
        <f t="shared" si="326"/>
        <v>1</v>
      </c>
    </row>
    <row r="257" spans="1:30" ht="13.5" customHeight="1" x14ac:dyDescent="0.4">
      <c r="A257" s="17"/>
      <c r="B257" s="17"/>
      <c r="C257" s="17" t="s">
        <v>54</v>
      </c>
      <c r="D257" s="17"/>
      <c r="E257" s="17"/>
      <c r="F257" s="17"/>
      <c r="G257" s="37"/>
      <c r="H257" s="61"/>
      <c r="I257" s="62"/>
      <c r="J257" s="39">
        <f t="shared" si="319"/>
        <v>0</v>
      </c>
      <c r="K257" s="36">
        <f t="shared" ref="K257:V257" si="343">$J257</f>
        <v>0</v>
      </c>
      <c r="L257" s="36">
        <f t="shared" si="343"/>
        <v>0</v>
      </c>
      <c r="M257" s="36">
        <f t="shared" si="343"/>
        <v>0</v>
      </c>
      <c r="N257" s="36">
        <f t="shared" si="343"/>
        <v>0</v>
      </c>
      <c r="O257" s="36">
        <f t="shared" si="343"/>
        <v>0</v>
      </c>
      <c r="P257" s="36">
        <f t="shared" si="343"/>
        <v>0</v>
      </c>
      <c r="Q257" s="36">
        <f t="shared" si="343"/>
        <v>0</v>
      </c>
      <c r="R257" s="36">
        <f t="shared" si="343"/>
        <v>0</v>
      </c>
      <c r="S257" s="36">
        <f t="shared" si="343"/>
        <v>0</v>
      </c>
      <c r="T257" s="36">
        <f t="shared" si="343"/>
        <v>0</v>
      </c>
      <c r="U257" s="36">
        <f t="shared" si="343"/>
        <v>0</v>
      </c>
      <c r="V257" s="36">
        <f t="shared" si="343"/>
        <v>0</v>
      </c>
      <c r="W257" s="40">
        <f t="shared" si="321"/>
        <v>0</v>
      </c>
      <c r="X257" s="41">
        <f t="shared" si="322"/>
        <v>0</v>
      </c>
      <c r="Y257" s="40"/>
      <c r="Z257" s="41">
        <f t="shared" si="323"/>
        <v>0</v>
      </c>
      <c r="AA257" s="40"/>
      <c r="AB257" s="41">
        <f t="shared" si="324"/>
        <v>0</v>
      </c>
      <c r="AC257" s="42" t="b">
        <f t="shared" si="325"/>
        <v>1</v>
      </c>
      <c r="AD257" s="42" t="b">
        <f t="shared" si="326"/>
        <v>1</v>
      </c>
    </row>
    <row r="258" spans="1:30" ht="13.5" customHeight="1" x14ac:dyDescent="0.4">
      <c r="A258" s="17"/>
      <c r="B258" s="17"/>
      <c r="C258" s="17" t="s">
        <v>54</v>
      </c>
      <c r="D258" s="17"/>
      <c r="E258" s="17"/>
      <c r="F258" s="17"/>
      <c r="G258" s="37"/>
      <c r="H258" s="61"/>
      <c r="I258" s="62"/>
      <c r="J258" s="39">
        <f t="shared" si="319"/>
        <v>0</v>
      </c>
      <c r="K258" s="36">
        <f t="shared" ref="K258:V258" si="344">$J258</f>
        <v>0</v>
      </c>
      <c r="L258" s="36">
        <f t="shared" si="344"/>
        <v>0</v>
      </c>
      <c r="M258" s="36">
        <f t="shared" si="344"/>
        <v>0</v>
      </c>
      <c r="N258" s="36">
        <f t="shared" si="344"/>
        <v>0</v>
      </c>
      <c r="O258" s="36">
        <f t="shared" si="344"/>
        <v>0</v>
      </c>
      <c r="P258" s="36">
        <f t="shared" si="344"/>
        <v>0</v>
      </c>
      <c r="Q258" s="36">
        <f t="shared" si="344"/>
        <v>0</v>
      </c>
      <c r="R258" s="36">
        <f t="shared" si="344"/>
        <v>0</v>
      </c>
      <c r="S258" s="36">
        <f t="shared" si="344"/>
        <v>0</v>
      </c>
      <c r="T258" s="36">
        <f t="shared" si="344"/>
        <v>0</v>
      </c>
      <c r="U258" s="36">
        <f t="shared" si="344"/>
        <v>0</v>
      </c>
      <c r="V258" s="36">
        <f t="shared" si="344"/>
        <v>0</v>
      </c>
      <c r="W258" s="40">
        <f t="shared" si="321"/>
        <v>0</v>
      </c>
      <c r="X258" s="41">
        <f t="shared" si="322"/>
        <v>0</v>
      </c>
      <c r="Y258" s="40"/>
      <c r="Z258" s="41">
        <f t="shared" si="323"/>
        <v>0</v>
      </c>
      <c r="AA258" s="40"/>
      <c r="AB258" s="41">
        <f t="shared" si="324"/>
        <v>0</v>
      </c>
      <c r="AC258" s="42" t="b">
        <f t="shared" si="325"/>
        <v>1</v>
      </c>
      <c r="AD258" s="42" t="b">
        <f t="shared" si="326"/>
        <v>1</v>
      </c>
    </row>
    <row r="259" spans="1:30" ht="13.5" customHeight="1" x14ac:dyDescent="0.4">
      <c r="A259" s="17"/>
      <c r="B259" s="17"/>
      <c r="C259" s="17" t="s">
        <v>54</v>
      </c>
      <c r="D259" s="17"/>
      <c r="E259" s="17"/>
      <c r="F259" s="17"/>
      <c r="G259" s="37"/>
      <c r="H259" s="61"/>
      <c r="I259" s="62"/>
      <c r="J259" s="39">
        <f t="shared" si="319"/>
        <v>0</v>
      </c>
      <c r="K259" s="36">
        <f t="shared" ref="K259:V259" si="345">$J259</f>
        <v>0</v>
      </c>
      <c r="L259" s="36">
        <f t="shared" si="345"/>
        <v>0</v>
      </c>
      <c r="M259" s="36">
        <f t="shared" si="345"/>
        <v>0</v>
      </c>
      <c r="N259" s="36">
        <f t="shared" si="345"/>
        <v>0</v>
      </c>
      <c r="O259" s="36">
        <f t="shared" si="345"/>
        <v>0</v>
      </c>
      <c r="P259" s="36">
        <f t="shared" si="345"/>
        <v>0</v>
      </c>
      <c r="Q259" s="36">
        <f t="shared" si="345"/>
        <v>0</v>
      </c>
      <c r="R259" s="36">
        <f t="shared" si="345"/>
        <v>0</v>
      </c>
      <c r="S259" s="36">
        <f t="shared" si="345"/>
        <v>0</v>
      </c>
      <c r="T259" s="36">
        <f t="shared" si="345"/>
        <v>0</v>
      </c>
      <c r="U259" s="36">
        <f t="shared" si="345"/>
        <v>0</v>
      </c>
      <c r="V259" s="36">
        <f t="shared" si="345"/>
        <v>0</v>
      </c>
      <c r="W259" s="40">
        <f t="shared" si="321"/>
        <v>0</v>
      </c>
      <c r="X259" s="41">
        <f t="shared" si="322"/>
        <v>0</v>
      </c>
      <c r="Y259" s="40"/>
      <c r="Z259" s="41">
        <f t="shared" si="323"/>
        <v>0</v>
      </c>
      <c r="AA259" s="40"/>
      <c r="AB259" s="41">
        <f t="shared" si="324"/>
        <v>0</v>
      </c>
      <c r="AC259" s="42" t="b">
        <f t="shared" si="325"/>
        <v>1</v>
      </c>
      <c r="AD259" s="42" t="b">
        <f t="shared" si="326"/>
        <v>1</v>
      </c>
    </row>
    <row r="260" spans="1:30" ht="13.5" customHeight="1" x14ac:dyDescent="0.4">
      <c r="A260" s="17"/>
      <c r="B260" s="17"/>
      <c r="C260" s="17" t="s">
        <v>54</v>
      </c>
      <c r="D260" s="17"/>
      <c r="E260" s="17"/>
      <c r="F260" s="17"/>
      <c r="G260" s="37"/>
      <c r="H260" s="61"/>
      <c r="I260" s="62"/>
      <c r="J260" s="39">
        <f t="shared" si="319"/>
        <v>0</v>
      </c>
      <c r="K260" s="36">
        <f t="shared" ref="K260:V260" si="346">$J260</f>
        <v>0</v>
      </c>
      <c r="L260" s="36">
        <f t="shared" si="346"/>
        <v>0</v>
      </c>
      <c r="M260" s="36">
        <f t="shared" si="346"/>
        <v>0</v>
      </c>
      <c r="N260" s="36">
        <f t="shared" si="346"/>
        <v>0</v>
      </c>
      <c r="O260" s="36">
        <f t="shared" si="346"/>
        <v>0</v>
      </c>
      <c r="P260" s="36">
        <f t="shared" si="346"/>
        <v>0</v>
      </c>
      <c r="Q260" s="36">
        <f t="shared" si="346"/>
        <v>0</v>
      </c>
      <c r="R260" s="36">
        <f t="shared" si="346"/>
        <v>0</v>
      </c>
      <c r="S260" s="36">
        <f t="shared" si="346"/>
        <v>0</v>
      </c>
      <c r="T260" s="36">
        <f t="shared" si="346"/>
        <v>0</v>
      </c>
      <c r="U260" s="36">
        <f t="shared" si="346"/>
        <v>0</v>
      </c>
      <c r="V260" s="36">
        <f t="shared" si="346"/>
        <v>0</v>
      </c>
      <c r="W260" s="40">
        <f t="shared" si="321"/>
        <v>0</v>
      </c>
      <c r="X260" s="41">
        <f t="shared" si="322"/>
        <v>0</v>
      </c>
      <c r="Y260" s="40"/>
      <c r="Z260" s="41">
        <f t="shared" si="323"/>
        <v>0</v>
      </c>
      <c r="AA260" s="40"/>
      <c r="AB260" s="41">
        <f t="shared" si="324"/>
        <v>0</v>
      </c>
      <c r="AC260" s="42" t="b">
        <f t="shared" si="325"/>
        <v>1</v>
      </c>
      <c r="AD260" s="42" t="b">
        <f t="shared" si="326"/>
        <v>1</v>
      </c>
    </row>
    <row r="261" spans="1:30" ht="13.5" customHeight="1" x14ac:dyDescent="0.4">
      <c r="A261" s="17"/>
      <c r="B261" s="17"/>
      <c r="C261" s="17" t="s">
        <v>54</v>
      </c>
      <c r="D261" s="17"/>
      <c r="E261" s="17"/>
      <c r="F261" s="17"/>
      <c r="G261" s="37"/>
      <c r="H261" s="61"/>
      <c r="I261" s="62"/>
      <c r="J261" s="39">
        <f t="shared" si="319"/>
        <v>0</v>
      </c>
      <c r="K261" s="36">
        <f t="shared" ref="K261:V261" si="347">$J261</f>
        <v>0</v>
      </c>
      <c r="L261" s="36">
        <f t="shared" si="347"/>
        <v>0</v>
      </c>
      <c r="M261" s="36">
        <f t="shared" si="347"/>
        <v>0</v>
      </c>
      <c r="N261" s="36">
        <f t="shared" si="347"/>
        <v>0</v>
      </c>
      <c r="O261" s="36">
        <f t="shared" si="347"/>
        <v>0</v>
      </c>
      <c r="P261" s="36">
        <f t="shared" si="347"/>
        <v>0</v>
      </c>
      <c r="Q261" s="36">
        <f t="shared" si="347"/>
        <v>0</v>
      </c>
      <c r="R261" s="36">
        <f t="shared" si="347"/>
        <v>0</v>
      </c>
      <c r="S261" s="36">
        <f t="shared" si="347"/>
        <v>0</v>
      </c>
      <c r="T261" s="36">
        <f t="shared" si="347"/>
        <v>0</v>
      </c>
      <c r="U261" s="36">
        <f t="shared" si="347"/>
        <v>0</v>
      </c>
      <c r="V261" s="36">
        <f t="shared" si="347"/>
        <v>0</v>
      </c>
      <c r="W261" s="40">
        <f t="shared" si="321"/>
        <v>0</v>
      </c>
      <c r="X261" s="41">
        <f t="shared" si="322"/>
        <v>0</v>
      </c>
      <c r="Y261" s="40"/>
      <c r="Z261" s="41">
        <f t="shared" si="323"/>
        <v>0</v>
      </c>
      <c r="AA261" s="40"/>
      <c r="AB261" s="41">
        <f t="shared" si="324"/>
        <v>0</v>
      </c>
      <c r="AC261" s="42" t="b">
        <f t="shared" si="325"/>
        <v>1</v>
      </c>
      <c r="AD261" s="42" t="b">
        <f t="shared" si="326"/>
        <v>1</v>
      </c>
    </row>
    <row r="262" spans="1:30" ht="13.5" customHeight="1" x14ac:dyDescent="0.4">
      <c r="A262" s="17"/>
      <c r="B262" s="17"/>
      <c r="C262" s="17" t="s">
        <v>54</v>
      </c>
      <c r="D262" s="17"/>
      <c r="E262" s="17"/>
      <c r="F262" s="17"/>
      <c r="G262" s="37"/>
      <c r="H262" s="61"/>
      <c r="I262" s="62"/>
      <c r="J262" s="39">
        <f t="shared" si="319"/>
        <v>0</v>
      </c>
      <c r="K262" s="36">
        <f t="shared" ref="K262:V262" si="348">$J262</f>
        <v>0</v>
      </c>
      <c r="L262" s="36">
        <f t="shared" si="348"/>
        <v>0</v>
      </c>
      <c r="M262" s="36">
        <f t="shared" si="348"/>
        <v>0</v>
      </c>
      <c r="N262" s="36">
        <f t="shared" si="348"/>
        <v>0</v>
      </c>
      <c r="O262" s="36">
        <f t="shared" si="348"/>
        <v>0</v>
      </c>
      <c r="P262" s="36">
        <f t="shared" si="348"/>
        <v>0</v>
      </c>
      <c r="Q262" s="36">
        <f t="shared" si="348"/>
        <v>0</v>
      </c>
      <c r="R262" s="36">
        <f t="shared" si="348"/>
        <v>0</v>
      </c>
      <c r="S262" s="36">
        <f t="shared" si="348"/>
        <v>0</v>
      </c>
      <c r="T262" s="36">
        <f t="shared" si="348"/>
        <v>0</v>
      </c>
      <c r="U262" s="36">
        <f t="shared" si="348"/>
        <v>0</v>
      </c>
      <c r="V262" s="36">
        <f t="shared" si="348"/>
        <v>0</v>
      </c>
      <c r="W262" s="40">
        <f t="shared" si="321"/>
        <v>0</v>
      </c>
      <c r="X262" s="41">
        <f t="shared" si="322"/>
        <v>0</v>
      </c>
      <c r="Y262" s="40"/>
      <c r="Z262" s="41">
        <f t="shared" si="323"/>
        <v>0</v>
      </c>
      <c r="AA262" s="40"/>
      <c r="AB262" s="41">
        <f t="shared" si="324"/>
        <v>0</v>
      </c>
      <c r="AC262" s="42" t="b">
        <f t="shared" si="325"/>
        <v>1</v>
      </c>
      <c r="AD262" s="42" t="b">
        <f t="shared" si="326"/>
        <v>1</v>
      </c>
    </row>
    <row r="263" spans="1:30" ht="13.5" customHeight="1" x14ac:dyDescent="0.4">
      <c r="A263" s="17"/>
      <c r="B263" s="17"/>
      <c r="C263" s="17" t="s">
        <v>54</v>
      </c>
      <c r="D263" s="17"/>
      <c r="E263" s="17"/>
      <c r="F263" s="17"/>
      <c r="G263" s="37"/>
      <c r="H263" s="61"/>
      <c r="I263" s="62"/>
      <c r="J263" s="39">
        <f t="shared" si="319"/>
        <v>0</v>
      </c>
      <c r="K263" s="36">
        <f t="shared" ref="K263:V263" si="349">$J263</f>
        <v>0</v>
      </c>
      <c r="L263" s="36">
        <f t="shared" si="349"/>
        <v>0</v>
      </c>
      <c r="M263" s="36">
        <f t="shared" si="349"/>
        <v>0</v>
      </c>
      <c r="N263" s="36">
        <f t="shared" si="349"/>
        <v>0</v>
      </c>
      <c r="O263" s="36">
        <f t="shared" si="349"/>
        <v>0</v>
      </c>
      <c r="P263" s="36">
        <f t="shared" si="349"/>
        <v>0</v>
      </c>
      <c r="Q263" s="36">
        <f t="shared" si="349"/>
        <v>0</v>
      </c>
      <c r="R263" s="36">
        <f t="shared" si="349"/>
        <v>0</v>
      </c>
      <c r="S263" s="36">
        <f t="shared" si="349"/>
        <v>0</v>
      </c>
      <c r="T263" s="36">
        <f t="shared" si="349"/>
        <v>0</v>
      </c>
      <c r="U263" s="36">
        <f t="shared" si="349"/>
        <v>0</v>
      </c>
      <c r="V263" s="36">
        <f t="shared" si="349"/>
        <v>0</v>
      </c>
      <c r="W263" s="40">
        <f t="shared" si="321"/>
        <v>0</v>
      </c>
      <c r="X263" s="41">
        <f t="shared" si="322"/>
        <v>0</v>
      </c>
      <c r="Y263" s="40"/>
      <c r="Z263" s="41">
        <f t="shared" si="323"/>
        <v>0</v>
      </c>
      <c r="AA263" s="40"/>
      <c r="AB263" s="41">
        <f t="shared" si="324"/>
        <v>0</v>
      </c>
      <c r="AC263" s="42" t="b">
        <f t="shared" si="325"/>
        <v>1</v>
      </c>
      <c r="AD263" s="42" t="b">
        <f t="shared" si="326"/>
        <v>1</v>
      </c>
    </row>
    <row r="264" spans="1:30" ht="13.5" customHeight="1" x14ac:dyDescent="0.4">
      <c r="A264" s="17"/>
      <c r="B264" s="17"/>
      <c r="C264" s="17" t="s">
        <v>54</v>
      </c>
      <c r="D264" s="17"/>
      <c r="E264" s="17"/>
      <c r="F264" s="17"/>
      <c r="G264" s="37"/>
      <c r="H264" s="61"/>
      <c r="I264" s="62"/>
      <c r="J264" s="39">
        <f t="shared" si="319"/>
        <v>0</v>
      </c>
      <c r="K264" s="36">
        <f t="shared" ref="K264:V264" si="350">$J264</f>
        <v>0</v>
      </c>
      <c r="L264" s="36">
        <f t="shared" si="350"/>
        <v>0</v>
      </c>
      <c r="M264" s="36">
        <f t="shared" si="350"/>
        <v>0</v>
      </c>
      <c r="N264" s="36">
        <f t="shared" si="350"/>
        <v>0</v>
      </c>
      <c r="O264" s="36">
        <f t="shared" si="350"/>
        <v>0</v>
      </c>
      <c r="P264" s="36">
        <f t="shared" si="350"/>
        <v>0</v>
      </c>
      <c r="Q264" s="36">
        <f t="shared" si="350"/>
        <v>0</v>
      </c>
      <c r="R264" s="36">
        <f t="shared" si="350"/>
        <v>0</v>
      </c>
      <c r="S264" s="36">
        <f t="shared" si="350"/>
        <v>0</v>
      </c>
      <c r="T264" s="36">
        <f t="shared" si="350"/>
        <v>0</v>
      </c>
      <c r="U264" s="36">
        <f t="shared" si="350"/>
        <v>0</v>
      </c>
      <c r="V264" s="36">
        <f t="shared" si="350"/>
        <v>0</v>
      </c>
      <c r="W264" s="40">
        <f t="shared" si="321"/>
        <v>0</v>
      </c>
      <c r="X264" s="41">
        <f t="shared" si="322"/>
        <v>0</v>
      </c>
      <c r="Y264" s="40"/>
      <c r="Z264" s="41">
        <f t="shared" si="323"/>
        <v>0</v>
      </c>
      <c r="AA264" s="40"/>
      <c r="AB264" s="41">
        <f t="shared" si="324"/>
        <v>0</v>
      </c>
      <c r="AC264" s="42" t="b">
        <f t="shared" si="325"/>
        <v>1</v>
      </c>
      <c r="AD264" s="42" t="b">
        <f t="shared" si="326"/>
        <v>1</v>
      </c>
    </row>
    <row r="265" spans="1:30" ht="13.5" customHeight="1" x14ac:dyDescent="0.4">
      <c r="A265" s="17"/>
      <c r="B265" s="17"/>
      <c r="C265" s="17" t="s">
        <v>54</v>
      </c>
      <c r="D265" s="17"/>
      <c r="E265" s="17"/>
      <c r="F265" s="17"/>
      <c r="G265" s="37"/>
      <c r="H265" s="61"/>
      <c r="I265" s="62"/>
      <c r="J265" s="39">
        <f t="shared" si="319"/>
        <v>0</v>
      </c>
      <c r="K265" s="36">
        <f t="shared" ref="K265:V265" si="351">$J265</f>
        <v>0</v>
      </c>
      <c r="L265" s="36">
        <f t="shared" si="351"/>
        <v>0</v>
      </c>
      <c r="M265" s="36">
        <f t="shared" si="351"/>
        <v>0</v>
      </c>
      <c r="N265" s="36">
        <f t="shared" si="351"/>
        <v>0</v>
      </c>
      <c r="O265" s="36">
        <f t="shared" si="351"/>
        <v>0</v>
      </c>
      <c r="P265" s="36">
        <f t="shared" si="351"/>
        <v>0</v>
      </c>
      <c r="Q265" s="36">
        <f t="shared" si="351"/>
        <v>0</v>
      </c>
      <c r="R265" s="36">
        <f t="shared" si="351"/>
        <v>0</v>
      </c>
      <c r="S265" s="36">
        <f t="shared" si="351"/>
        <v>0</v>
      </c>
      <c r="T265" s="36">
        <f t="shared" si="351"/>
        <v>0</v>
      </c>
      <c r="U265" s="36">
        <f t="shared" si="351"/>
        <v>0</v>
      </c>
      <c r="V265" s="36">
        <f t="shared" si="351"/>
        <v>0</v>
      </c>
      <c r="W265" s="40">
        <f t="shared" si="321"/>
        <v>0</v>
      </c>
      <c r="X265" s="41">
        <f t="shared" si="322"/>
        <v>0</v>
      </c>
      <c r="Y265" s="40"/>
      <c r="Z265" s="41">
        <f t="shared" si="323"/>
        <v>0</v>
      </c>
      <c r="AA265" s="40"/>
      <c r="AB265" s="41">
        <f t="shared" si="324"/>
        <v>0</v>
      </c>
      <c r="AC265" s="42" t="b">
        <f t="shared" si="325"/>
        <v>1</v>
      </c>
      <c r="AD265" s="42" t="b">
        <f t="shared" si="326"/>
        <v>1</v>
      </c>
    </row>
    <row r="266" spans="1:30" ht="13.5" customHeight="1" x14ac:dyDescent="0.4">
      <c r="A266" s="17"/>
      <c r="B266" s="17"/>
      <c r="C266" s="17" t="s">
        <v>54</v>
      </c>
      <c r="D266" s="17"/>
      <c r="E266" s="17"/>
      <c r="F266" s="17"/>
      <c r="G266" s="37"/>
      <c r="H266" s="61"/>
      <c r="I266" s="62"/>
      <c r="J266" s="39">
        <f t="shared" si="319"/>
        <v>0</v>
      </c>
      <c r="K266" s="36">
        <f t="shared" ref="K266:V266" si="352">$J266</f>
        <v>0</v>
      </c>
      <c r="L266" s="36">
        <f t="shared" si="352"/>
        <v>0</v>
      </c>
      <c r="M266" s="36">
        <f t="shared" si="352"/>
        <v>0</v>
      </c>
      <c r="N266" s="36">
        <f t="shared" si="352"/>
        <v>0</v>
      </c>
      <c r="O266" s="36">
        <f t="shared" si="352"/>
        <v>0</v>
      </c>
      <c r="P266" s="36">
        <f t="shared" si="352"/>
        <v>0</v>
      </c>
      <c r="Q266" s="36">
        <f t="shared" si="352"/>
        <v>0</v>
      </c>
      <c r="R266" s="36">
        <f t="shared" si="352"/>
        <v>0</v>
      </c>
      <c r="S266" s="36">
        <f t="shared" si="352"/>
        <v>0</v>
      </c>
      <c r="T266" s="36">
        <f t="shared" si="352"/>
        <v>0</v>
      </c>
      <c r="U266" s="36">
        <f t="shared" si="352"/>
        <v>0</v>
      </c>
      <c r="V266" s="36">
        <f t="shared" si="352"/>
        <v>0</v>
      </c>
      <c r="W266" s="40">
        <f t="shared" si="321"/>
        <v>0</v>
      </c>
      <c r="X266" s="41">
        <f t="shared" si="322"/>
        <v>0</v>
      </c>
      <c r="Y266" s="40"/>
      <c r="Z266" s="41">
        <f t="shared" si="323"/>
        <v>0</v>
      </c>
      <c r="AA266" s="40"/>
      <c r="AB266" s="41">
        <f t="shared" si="324"/>
        <v>0</v>
      </c>
      <c r="AC266" s="42" t="b">
        <f t="shared" si="325"/>
        <v>1</v>
      </c>
      <c r="AD266" s="42" t="b">
        <f t="shared" si="326"/>
        <v>1</v>
      </c>
    </row>
    <row r="267" spans="1:30" ht="13.5" customHeight="1" x14ac:dyDescent="0.4">
      <c r="A267" s="17"/>
      <c r="B267" s="17"/>
      <c r="C267" s="17" t="s">
        <v>54</v>
      </c>
      <c r="D267" s="17"/>
      <c r="E267" s="17"/>
      <c r="F267" s="17"/>
      <c r="G267" s="37"/>
      <c r="H267" s="61"/>
      <c r="I267" s="62"/>
      <c r="J267" s="39">
        <f t="shared" si="319"/>
        <v>0</v>
      </c>
      <c r="K267" s="36">
        <f t="shared" ref="K267:V267" si="353">$J267</f>
        <v>0</v>
      </c>
      <c r="L267" s="36">
        <f t="shared" si="353"/>
        <v>0</v>
      </c>
      <c r="M267" s="36">
        <f t="shared" si="353"/>
        <v>0</v>
      </c>
      <c r="N267" s="36">
        <f t="shared" si="353"/>
        <v>0</v>
      </c>
      <c r="O267" s="36">
        <f t="shared" si="353"/>
        <v>0</v>
      </c>
      <c r="P267" s="36">
        <f t="shared" si="353"/>
        <v>0</v>
      </c>
      <c r="Q267" s="36">
        <f t="shared" si="353"/>
        <v>0</v>
      </c>
      <c r="R267" s="36">
        <f t="shared" si="353"/>
        <v>0</v>
      </c>
      <c r="S267" s="36">
        <f t="shared" si="353"/>
        <v>0</v>
      </c>
      <c r="T267" s="36">
        <f t="shared" si="353"/>
        <v>0</v>
      </c>
      <c r="U267" s="36">
        <f t="shared" si="353"/>
        <v>0</v>
      </c>
      <c r="V267" s="36">
        <f t="shared" si="353"/>
        <v>0</v>
      </c>
      <c r="W267" s="40">
        <f t="shared" si="321"/>
        <v>0</v>
      </c>
      <c r="X267" s="41">
        <f t="shared" si="322"/>
        <v>0</v>
      </c>
      <c r="Y267" s="40"/>
      <c r="Z267" s="41">
        <f t="shared" si="323"/>
        <v>0</v>
      </c>
      <c r="AA267" s="40"/>
      <c r="AB267" s="41">
        <f t="shared" si="324"/>
        <v>0</v>
      </c>
      <c r="AC267" s="42" t="b">
        <f t="shared" si="325"/>
        <v>1</v>
      </c>
      <c r="AD267" s="42" t="b">
        <f t="shared" si="326"/>
        <v>1</v>
      </c>
    </row>
    <row r="268" spans="1:30" ht="13.5" customHeight="1" x14ac:dyDescent="0.4">
      <c r="A268" s="17"/>
      <c r="B268" s="17"/>
      <c r="C268" s="17" t="s">
        <v>54</v>
      </c>
      <c r="D268" s="17"/>
      <c r="E268" s="17"/>
      <c r="F268" s="17"/>
      <c r="G268" s="37"/>
      <c r="H268" s="61"/>
      <c r="I268" s="62"/>
      <c r="J268" s="39">
        <f t="shared" si="319"/>
        <v>0</v>
      </c>
      <c r="K268" s="36">
        <f t="shared" ref="K268:V268" si="354">$J268</f>
        <v>0</v>
      </c>
      <c r="L268" s="36">
        <f t="shared" si="354"/>
        <v>0</v>
      </c>
      <c r="M268" s="36">
        <f t="shared" si="354"/>
        <v>0</v>
      </c>
      <c r="N268" s="36">
        <f t="shared" si="354"/>
        <v>0</v>
      </c>
      <c r="O268" s="36">
        <f t="shared" si="354"/>
        <v>0</v>
      </c>
      <c r="P268" s="36">
        <f t="shared" si="354"/>
        <v>0</v>
      </c>
      <c r="Q268" s="36">
        <f t="shared" si="354"/>
        <v>0</v>
      </c>
      <c r="R268" s="36">
        <f t="shared" si="354"/>
        <v>0</v>
      </c>
      <c r="S268" s="36">
        <f t="shared" si="354"/>
        <v>0</v>
      </c>
      <c r="T268" s="36">
        <f t="shared" si="354"/>
        <v>0</v>
      </c>
      <c r="U268" s="36">
        <f t="shared" si="354"/>
        <v>0</v>
      </c>
      <c r="V268" s="36">
        <f t="shared" si="354"/>
        <v>0</v>
      </c>
      <c r="W268" s="40">
        <f t="shared" si="321"/>
        <v>0</v>
      </c>
      <c r="X268" s="41">
        <f t="shared" si="322"/>
        <v>0</v>
      </c>
      <c r="Y268" s="40"/>
      <c r="Z268" s="41">
        <f t="shared" si="323"/>
        <v>0</v>
      </c>
      <c r="AA268" s="40"/>
      <c r="AB268" s="41">
        <f t="shared" si="324"/>
        <v>0</v>
      </c>
      <c r="AC268" s="42" t="b">
        <f t="shared" si="325"/>
        <v>1</v>
      </c>
      <c r="AD268" s="42" t="b">
        <f t="shared" si="326"/>
        <v>1</v>
      </c>
    </row>
    <row r="269" spans="1:30" ht="13.5" customHeight="1" x14ac:dyDescent="0.4">
      <c r="A269" s="17"/>
      <c r="B269" s="17"/>
      <c r="C269" s="17" t="s">
        <v>54</v>
      </c>
      <c r="D269" s="17"/>
      <c r="E269" s="17"/>
      <c r="F269" s="17"/>
      <c r="G269" s="37"/>
      <c r="H269" s="61"/>
      <c r="I269" s="62"/>
      <c r="J269" s="39">
        <f t="shared" si="319"/>
        <v>0</v>
      </c>
      <c r="K269" s="36">
        <f t="shared" ref="K269:V269" si="355">$J269</f>
        <v>0</v>
      </c>
      <c r="L269" s="36">
        <f t="shared" si="355"/>
        <v>0</v>
      </c>
      <c r="M269" s="36">
        <f t="shared" si="355"/>
        <v>0</v>
      </c>
      <c r="N269" s="36">
        <f t="shared" si="355"/>
        <v>0</v>
      </c>
      <c r="O269" s="36">
        <f t="shared" si="355"/>
        <v>0</v>
      </c>
      <c r="P269" s="36">
        <f t="shared" si="355"/>
        <v>0</v>
      </c>
      <c r="Q269" s="36">
        <f t="shared" si="355"/>
        <v>0</v>
      </c>
      <c r="R269" s="36">
        <f t="shared" si="355"/>
        <v>0</v>
      </c>
      <c r="S269" s="36">
        <f t="shared" si="355"/>
        <v>0</v>
      </c>
      <c r="T269" s="36">
        <f t="shared" si="355"/>
        <v>0</v>
      </c>
      <c r="U269" s="36">
        <f t="shared" si="355"/>
        <v>0</v>
      </c>
      <c r="V269" s="36">
        <f t="shared" si="355"/>
        <v>0</v>
      </c>
      <c r="W269" s="40">
        <f t="shared" si="321"/>
        <v>0</v>
      </c>
      <c r="X269" s="41">
        <f t="shared" si="322"/>
        <v>0</v>
      </c>
      <c r="Y269" s="40"/>
      <c r="Z269" s="41">
        <f t="shared" si="323"/>
        <v>0</v>
      </c>
      <c r="AA269" s="40"/>
      <c r="AB269" s="41">
        <f t="shared" si="324"/>
        <v>0</v>
      </c>
      <c r="AC269" s="42" t="b">
        <f t="shared" si="325"/>
        <v>1</v>
      </c>
      <c r="AD269" s="42" t="b">
        <f t="shared" si="326"/>
        <v>1</v>
      </c>
    </row>
    <row r="270" spans="1:30" ht="13.5" customHeight="1" x14ac:dyDescent="0.4">
      <c r="A270" s="17"/>
      <c r="B270" s="17"/>
      <c r="C270" s="17" t="s">
        <v>54</v>
      </c>
      <c r="D270" s="17"/>
      <c r="E270" s="17"/>
      <c r="F270" s="17"/>
      <c r="G270" s="37"/>
      <c r="H270" s="61"/>
      <c r="I270" s="62"/>
      <c r="J270" s="39">
        <f t="shared" si="319"/>
        <v>0</v>
      </c>
      <c r="K270" s="36">
        <f t="shared" ref="K270:V270" si="356">$J270</f>
        <v>0</v>
      </c>
      <c r="L270" s="36">
        <f t="shared" si="356"/>
        <v>0</v>
      </c>
      <c r="M270" s="36">
        <f t="shared" si="356"/>
        <v>0</v>
      </c>
      <c r="N270" s="36">
        <f t="shared" si="356"/>
        <v>0</v>
      </c>
      <c r="O270" s="36">
        <f t="shared" si="356"/>
        <v>0</v>
      </c>
      <c r="P270" s="36">
        <f t="shared" si="356"/>
        <v>0</v>
      </c>
      <c r="Q270" s="36">
        <f t="shared" si="356"/>
        <v>0</v>
      </c>
      <c r="R270" s="36">
        <f t="shared" si="356"/>
        <v>0</v>
      </c>
      <c r="S270" s="36">
        <f t="shared" si="356"/>
        <v>0</v>
      </c>
      <c r="T270" s="36">
        <f t="shared" si="356"/>
        <v>0</v>
      </c>
      <c r="U270" s="36">
        <f t="shared" si="356"/>
        <v>0</v>
      </c>
      <c r="V270" s="36">
        <f t="shared" si="356"/>
        <v>0</v>
      </c>
      <c r="W270" s="40">
        <f t="shared" si="321"/>
        <v>0</v>
      </c>
      <c r="X270" s="41">
        <f t="shared" si="322"/>
        <v>0</v>
      </c>
      <c r="Y270" s="40"/>
      <c r="Z270" s="41">
        <f t="shared" si="323"/>
        <v>0</v>
      </c>
      <c r="AA270" s="40"/>
      <c r="AB270" s="41">
        <f t="shared" si="324"/>
        <v>0</v>
      </c>
      <c r="AC270" s="42" t="b">
        <f t="shared" si="325"/>
        <v>1</v>
      </c>
      <c r="AD270" s="42" t="b">
        <f t="shared" si="326"/>
        <v>1</v>
      </c>
    </row>
    <row r="271" spans="1:30" ht="13.5" customHeight="1" x14ac:dyDescent="0.4">
      <c r="A271" s="17"/>
      <c r="B271" s="17"/>
      <c r="C271" s="17" t="s">
        <v>54</v>
      </c>
      <c r="D271" s="17"/>
      <c r="E271" s="17"/>
      <c r="F271" s="17"/>
      <c r="G271" s="37"/>
      <c r="H271" s="61"/>
      <c r="I271" s="62"/>
      <c r="J271" s="39">
        <f t="shared" si="319"/>
        <v>0</v>
      </c>
      <c r="K271" s="36">
        <f t="shared" ref="K271:V271" si="357">$J271</f>
        <v>0</v>
      </c>
      <c r="L271" s="36">
        <f t="shared" si="357"/>
        <v>0</v>
      </c>
      <c r="M271" s="36">
        <f t="shared" si="357"/>
        <v>0</v>
      </c>
      <c r="N271" s="36">
        <f t="shared" si="357"/>
        <v>0</v>
      </c>
      <c r="O271" s="36">
        <f t="shared" si="357"/>
        <v>0</v>
      </c>
      <c r="P271" s="36">
        <f t="shared" si="357"/>
        <v>0</v>
      </c>
      <c r="Q271" s="36">
        <f t="shared" si="357"/>
        <v>0</v>
      </c>
      <c r="R271" s="36">
        <f t="shared" si="357"/>
        <v>0</v>
      </c>
      <c r="S271" s="36">
        <f t="shared" si="357"/>
        <v>0</v>
      </c>
      <c r="T271" s="36">
        <f t="shared" si="357"/>
        <v>0</v>
      </c>
      <c r="U271" s="36">
        <f t="shared" si="357"/>
        <v>0</v>
      </c>
      <c r="V271" s="36">
        <f t="shared" si="357"/>
        <v>0</v>
      </c>
      <c r="W271" s="40">
        <f t="shared" si="321"/>
        <v>0</v>
      </c>
      <c r="X271" s="41">
        <f t="shared" si="322"/>
        <v>0</v>
      </c>
      <c r="Y271" s="40"/>
      <c r="Z271" s="41">
        <f t="shared" si="323"/>
        <v>0</v>
      </c>
      <c r="AA271" s="40"/>
      <c r="AB271" s="41">
        <f t="shared" si="324"/>
        <v>0</v>
      </c>
      <c r="AC271" s="42" t="b">
        <f t="shared" si="325"/>
        <v>1</v>
      </c>
      <c r="AD271" s="42" t="b">
        <f t="shared" si="326"/>
        <v>1</v>
      </c>
    </row>
    <row r="272" spans="1:30" ht="13.5" customHeight="1" x14ac:dyDescent="0.4">
      <c r="A272" s="17"/>
      <c r="B272" s="17"/>
      <c r="C272" s="17" t="s">
        <v>54</v>
      </c>
      <c r="D272" s="17"/>
      <c r="E272" s="17"/>
      <c r="F272" s="17"/>
      <c r="G272" s="37"/>
      <c r="H272" s="61"/>
      <c r="I272" s="62"/>
      <c r="J272" s="39">
        <f t="shared" si="319"/>
        <v>0</v>
      </c>
      <c r="K272" s="36">
        <f t="shared" ref="K272:V272" si="358">$J272</f>
        <v>0</v>
      </c>
      <c r="L272" s="36">
        <f t="shared" si="358"/>
        <v>0</v>
      </c>
      <c r="M272" s="36">
        <f t="shared" si="358"/>
        <v>0</v>
      </c>
      <c r="N272" s="36">
        <f t="shared" si="358"/>
        <v>0</v>
      </c>
      <c r="O272" s="36">
        <f t="shared" si="358"/>
        <v>0</v>
      </c>
      <c r="P272" s="36">
        <f t="shared" si="358"/>
        <v>0</v>
      </c>
      <c r="Q272" s="36">
        <f t="shared" si="358"/>
        <v>0</v>
      </c>
      <c r="R272" s="36">
        <f t="shared" si="358"/>
        <v>0</v>
      </c>
      <c r="S272" s="36">
        <f t="shared" si="358"/>
        <v>0</v>
      </c>
      <c r="T272" s="36">
        <f t="shared" si="358"/>
        <v>0</v>
      </c>
      <c r="U272" s="36">
        <f t="shared" si="358"/>
        <v>0</v>
      </c>
      <c r="V272" s="36">
        <f t="shared" si="358"/>
        <v>0</v>
      </c>
      <c r="W272" s="40">
        <f t="shared" si="321"/>
        <v>0</v>
      </c>
      <c r="X272" s="41">
        <f t="shared" si="322"/>
        <v>0</v>
      </c>
      <c r="Y272" s="40"/>
      <c r="Z272" s="41">
        <f t="shared" si="323"/>
        <v>0</v>
      </c>
      <c r="AA272" s="40"/>
      <c r="AB272" s="41">
        <f t="shared" si="324"/>
        <v>0</v>
      </c>
      <c r="AC272" s="42" t="b">
        <f t="shared" si="325"/>
        <v>1</v>
      </c>
      <c r="AD272" s="42" t="b">
        <f t="shared" si="326"/>
        <v>1</v>
      </c>
    </row>
    <row r="273" spans="1:30" ht="13.5" customHeight="1" x14ac:dyDescent="0.4">
      <c r="A273" s="17"/>
      <c r="B273" s="17"/>
      <c r="C273" s="17" t="s">
        <v>54</v>
      </c>
      <c r="D273" s="17"/>
      <c r="E273" s="17"/>
      <c r="F273" s="17"/>
      <c r="G273" s="37"/>
      <c r="H273" s="61"/>
      <c r="I273" s="62"/>
      <c r="J273" s="39">
        <f t="shared" si="319"/>
        <v>0</v>
      </c>
      <c r="K273" s="36">
        <f t="shared" ref="K273:V273" si="359">$J273</f>
        <v>0</v>
      </c>
      <c r="L273" s="36">
        <f t="shared" si="359"/>
        <v>0</v>
      </c>
      <c r="M273" s="36">
        <f t="shared" si="359"/>
        <v>0</v>
      </c>
      <c r="N273" s="36">
        <f t="shared" si="359"/>
        <v>0</v>
      </c>
      <c r="O273" s="36">
        <f t="shared" si="359"/>
        <v>0</v>
      </c>
      <c r="P273" s="36">
        <f t="shared" si="359"/>
        <v>0</v>
      </c>
      <c r="Q273" s="36">
        <f t="shared" si="359"/>
        <v>0</v>
      </c>
      <c r="R273" s="36">
        <f t="shared" si="359"/>
        <v>0</v>
      </c>
      <c r="S273" s="36">
        <f t="shared" si="359"/>
        <v>0</v>
      </c>
      <c r="T273" s="36">
        <f t="shared" si="359"/>
        <v>0</v>
      </c>
      <c r="U273" s="36">
        <f t="shared" si="359"/>
        <v>0</v>
      </c>
      <c r="V273" s="36">
        <f t="shared" si="359"/>
        <v>0</v>
      </c>
      <c r="W273" s="40">
        <f t="shared" si="321"/>
        <v>0</v>
      </c>
      <c r="X273" s="41">
        <f t="shared" si="322"/>
        <v>0</v>
      </c>
      <c r="Y273" s="40"/>
      <c r="Z273" s="41">
        <f t="shared" si="323"/>
        <v>0</v>
      </c>
      <c r="AA273" s="40"/>
      <c r="AB273" s="41">
        <f t="shared" si="324"/>
        <v>0</v>
      </c>
      <c r="AC273" s="42" t="b">
        <f t="shared" si="325"/>
        <v>1</v>
      </c>
      <c r="AD273" s="42" t="b">
        <f t="shared" si="326"/>
        <v>1</v>
      </c>
    </row>
    <row r="274" spans="1:30" ht="13.5" customHeight="1" x14ac:dyDescent="0.4">
      <c r="A274" s="17"/>
      <c r="B274" s="17"/>
      <c r="C274" s="17" t="s">
        <v>54</v>
      </c>
      <c r="D274" s="17"/>
      <c r="E274" s="17"/>
      <c r="F274" s="17"/>
      <c r="G274" s="37"/>
      <c r="H274" s="61"/>
      <c r="I274" s="62"/>
      <c r="J274" s="39">
        <f t="shared" si="319"/>
        <v>0</v>
      </c>
      <c r="K274" s="36">
        <f t="shared" ref="K274:V274" si="360">$J274</f>
        <v>0</v>
      </c>
      <c r="L274" s="36">
        <f t="shared" si="360"/>
        <v>0</v>
      </c>
      <c r="M274" s="36">
        <f t="shared" si="360"/>
        <v>0</v>
      </c>
      <c r="N274" s="36">
        <f t="shared" si="360"/>
        <v>0</v>
      </c>
      <c r="O274" s="36">
        <f t="shared" si="360"/>
        <v>0</v>
      </c>
      <c r="P274" s="36">
        <f t="shared" si="360"/>
        <v>0</v>
      </c>
      <c r="Q274" s="36">
        <f t="shared" si="360"/>
        <v>0</v>
      </c>
      <c r="R274" s="36">
        <f t="shared" si="360"/>
        <v>0</v>
      </c>
      <c r="S274" s="36">
        <f t="shared" si="360"/>
        <v>0</v>
      </c>
      <c r="T274" s="36">
        <f t="shared" si="360"/>
        <v>0</v>
      </c>
      <c r="U274" s="36">
        <f t="shared" si="360"/>
        <v>0</v>
      </c>
      <c r="V274" s="36">
        <f t="shared" si="360"/>
        <v>0</v>
      </c>
      <c r="W274" s="40">
        <f t="shared" si="321"/>
        <v>0</v>
      </c>
      <c r="X274" s="41">
        <f t="shared" si="322"/>
        <v>0</v>
      </c>
      <c r="Y274" s="40"/>
      <c r="Z274" s="41">
        <f t="shared" si="323"/>
        <v>0</v>
      </c>
      <c r="AA274" s="40"/>
      <c r="AB274" s="41">
        <f t="shared" si="324"/>
        <v>0</v>
      </c>
      <c r="AC274" s="42" t="b">
        <f t="shared" si="325"/>
        <v>1</v>
      </c>
      <c r="AD274" s="42" t="b">
        <f t="shared" si="326"/>
        <v>1</v>
      </c>
    </row>
    <row r="275" spans="1:30" ht="13.5" customHeight="1" x14ac:dyDescent="0.4">
      <c r="A275" s="17"/>
      <c r="B275" s="17"/>
      <c r="C275" s="17" t="s">
        <v>54</v>
      </c>
      <c r="D275" s="17"/>
      <c r="E275" s="17"/>
      <c r="F275" s="17"/>
      <c r="G275" s="37"/>
      <c r="H275" s="61"/>
      <c r="I275" s="62"/>
      <c r="J275" s="39">
        <f t="shared" si="319"/>
        <v>0</v>
      </c>
      <c r="K275" s="36">
        <f t="shared" ref="K275:V275" si="361">$J275</f>
        <v>0</v>
      </c>
      <c r="L275" s="36">
        <f t="shared" si="361"/>
        <v>0</v>
      </c>
      <c r="M275" s="36">
        <f t="shared" si="361"/>
        <v>0</v>
      </c>
      <c r="N275" s="36">
        <f t="shared" si="361"/>
        <v>0</v>
      </c>
      <c r="O275" s="36">
        <f t="shared" si="361"/>
        <v>0</v>
      </c>
      <c r="P275" s="36">
        <f t="shared" si="361"/>
        <v>0</v>
      </c>
      <c r="Q275" s="36">
        <f t="shared" si="361"/>
        <v>0</v>
      </c>
      <c r="R275" s="36">
        <f t="shared" si="361"/>
        <v>0</v>
      </c>
      <c r="S275" s="36">
        <f t="shared" si="361"/>
        <v>0</v>
      </c>
      <c r="T275" s="36">
        <f t="shared" si="361"/>
        <v>0</v>
      </c>
      <c r="U275" s="36">
        <f t="shared" si="361"/>
        <v>0</v>
      </c>
      <c r="V275" s="36">
        <f t="shared" si="361"/>
        <v>0</v>
      </c>
      <c r="W275" s="40">
        <f t="shared" si="321"/>
        <v>0</v>
      </c>
      <c r="X275" s="41">
        <f t="shared" si="322"/>
        <v>0</v>
      </c>
      <c r="Y275" s="40"/>
      <c r="Z275" s="41">
        <f t="shared" si="323"/>
        <v>0</v>
      </c>
      <c r="AA275" s="40"/>
      <c r="AB275" s="41">
        <f t="shared" si="324"/>
        <v>0</v>
      </c>
      <c r="AC275" s="42" t="b">
        <f t="shared" si="325"/>
        <v>1</v>
      </c>
      <c r="AD275" s="42" t="b">
        <f t="shared" si="326"/>
        <v>1</v>
      </c>
    </row>
    <row r="276" spans="1:30" ht="13.5" customHeight="1" x14ac:dyDescent="0.3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row>
    <row r="277" spans="1:30" ht="13.5" customHeight="1" thickBot="1" x14ac:dyDescent="0.45">
      <c r="A277" s="17"/>
      <c r="B277" s="52" t="s">
        <v>125</v>
      </c>
      <c r="C277" s="53"/>
      <c r="D277" s="53"/>
      <c r="E277" s="53"/>
      <c r="F277" s="53"/>
      <c r="G277" s="53"/>
      <c r="H277" s="53"/>
      <c r="I277" s="53"/>
      <c r="J277" s="53"/>
      <c r="K277" s="54">
        <f t="shared" ref="K277:W277" si="362">SUM(K240:K275)</f>
        <v>0</v>
      </c>
      <c r="L277" s="54">
        <f t="shared" si="362"/>
        <v>0</v>
      </c>
      <c r="M277" s="54">
        <f t="shared" si="362"/>
        <v>0</v>
      </c>
      <c r="N277" s="54">
        <f t="shared" si="362"/>
        <v>0</v>
      </c>
      <c r="O277" s="54">
        <f t="shared" si="362"/>
        <v>0</v>
      </c>
      <c r="P277" s="54">
        <f t="shared" si="362"/>
        <v>0</v>
      </c>
      <c r="Q277" s="54">
        <f t="shared" si="362"/>
        <v>0</v>
      </c>
      <c r="R277" s="54">
        <f t="shared" si="362"/>
        <v>0</v>
      </c>
      <c r="S277" s="54">
        <f t="shared" si="362"/>
        <v>0</v>
      </c>
      <c r="T277" s="54">
        <f t="shared" si="362"/>
        <v>0</v>
      </c>
      <c r="U277" s="54">
        <f t="shared" si="362"/>
        <v>0</v>
      </c>
      <c r="V277" s="54">
        <f t="shared" si="362"/>
        <v>0</v>
      </c>
      <c r="W277" s="55">
        <f t="shared" si="362"/>
        <v>0</v>
      </c>
      <c r="X277" s="56">
        <f>W277/$Z$3</f>
        <v>0</v>
      </c>
      <c r="Y277" s="55">
        <f>SUM(Y240:Y275)</f>
        <v>0</v>
      </c>
      <c r="Z277" s="56">
        <f>Y277/$Z$3</f>
        <v>0</v>
      </c>
      <c r="AA277" s="55">
        <f>SUM(AA240:AA275)</f>
        <v>0</v>
      </c>
      <c r="AB277" s="56">
        <f>AA277/$Z$3</f>
        <v>0</v>
      </c>
      <c r="AC277" s="42" t="b">
        <f t="shared" ref="AC277" si="363">W277=(Y277+AA277)</f>
        <v>1</v>
      </c>
      <c r="AD277" s="42" t="b">
        <f t="shared" ref="AD277" si="364">X277=(Z277+AB277)</f>
        <v>1</v>
      </c>
    </row>
    <row r="278" spans="1:30" ht="13.5" customHeight="1" x14ac:dyDescent="0.3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row>
    <row r="279" spans="1:30" ht="13.5" customHeight="1" thickBot="1" x14ac:dyDescent="0.45">
      <c r="A279" s="17"/>
      <c r="B279" s="52" t="s">
        <v>126</v>
      </c>
      <c r="C279" s="53"/>
      <c r="D279" s="53"/>
      <c r="E279" s="53"/>
      <c r="F279" s="53"/>
      <c r="G279" s="53"/>
      <c r="H279" s="53"/>
      <c r="I279" s="53"/>
      <c r="J279" s="53"/>
      <c r="K279" s="54">
        <f>SUM(K46,K67,K83,K95,K108,K226,K235,K277)</f>
        <v>0</v>
      </c>
      <c r="L279" s="54">
        <f>SUM(L46,L67,L83,L95,L108,L226,L235,L277)</f>
        <v>0</v>
      </c>
      <c r="M279" s="54">
        <f>SUM(M46,M67,M83,M95,M108,M226,M235,M277)</f>
        <v>0</v>
      </c>
      <c r="N279" s="54">
        <f>SUM(N46,N67,N83,N95,N108,N226,N235,N277)</f>
        <v>0</v>
      </c>
      <c r="O279" s="54">
        <f>SUM(O46,O67,O83,O95,O108,O226,O235,O277)</f>
        <v>0</v>
      </c>
      <c r="P279" s="54">
        <f>SUM(P46,P67,P83,P95,P108,P226,P235,P277)</f>
        <v>0</v>
      </c>
      <c r="Q279" s="54">
        <f>SUM(Q46,Q67,Q83,Q95,Q108,Q226,Q235,Q277)</f>
        <v>0</v>
      </c>
      <c r="R279" s="54">
        <f>SUM(R46,R67,R83,R95,R108,R226,R235,R277)</f>
        <v>0</v>
      </c>
      <c r="S279" s="54">
        <f>SUM(S46,S67,S83,S95,S108,S226,S235,S277)</f>
        <v>0</v>
      </c>
      <c r="T279" s="54">
        <f>SUM(T46,T67,T83,T95,T108,T226,T235,T277)</f>
        <v>0</v>
      </c>
      <c r="U279" s="54">
        <f>SUM(U46,U67,U83,U95,U108,U226,U235,U277)</f>
        <v>0</v>
      </c>
      <c r="V279" s="54">
        <f>SUM(V46,V67,V83,V95,V108,V226,V235,V277)</f>
        <v>0</v>
      </c>
      <c r="W279" s="55">
        <f>SUM(W46,W67,W83,W95,W108,W226,W235,W277)</f>
        <v>0</v>
      </c>
      <c r="X279" s="56">
        <f>W279/$Z$3</f>
        <v>0</v>
      </c>
      <c r="Y279" s="55">
        <f>SUM(Y46,Y67,Y83,Y95,Y108,Y226,Y235,Y277)</f>
        <v>0</v>
      </c>
      <c r="Z279" s="56">
        <f>Y279/$Z$3</f>
        <v>0</v>
      </c>
      <c r="AA279" s="55">
        <f>SUM(AA46,AA67,AA83,AA95,AA108,AA226,AA235,AA277)</f>
        <v>0</v>
      </c>
      <c r="AB279" s="56">
        <f>AA279/$Z$3</f>
        <v>0</v>
      </c>
      <c r="AC279" s="42" t="b">
        <f>W279=(Y279+AA279)</f>
        <v>1</v>
      </c>
      <c r="AD279" s="42" t="b">
        <f t="shared" ref="AD279" si="365">X279=(Z279+AB279)</f>
        <v>1</v>
      </c>
    </row>
    <row r="280" spans="1:30" ht="13.5" customHeight="1" x14ac:dyDescent="0.3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row>
    <row r="281" spans="1:30" ht="13.5" customHeight="1" x14ac:dyDescent="0.3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row>
    <row r="282" spans="1:30" ht="13.5" customHeight="1" x14ac:dyDescent="0.3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row>
    <row r="283" spans="1:30" ht="13.5" customHeight="1" x14ac:dyDescent="0.3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row>
    <row r="284" spans="1:30" ht="13.5" customHeight="1" x14ac:dyDescent="0.3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row>
    <row r="285" spans="1:30" ht="13.5" customHeight="1" x14ac:dyDescent="0.3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row>
    <row r="286" spans="1:30" ht="13.5" customHeight="1" x14ac:dyDescent="0.3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row>
    <row r="287" spans="1:30" ht="13.5" customHeight="1" x14ac:dyDescent="0.3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row>
    <row r="288" spans="1:30" ht="13.5" customHeight="1" x14ac:dyDescent="0.3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row>
    <row r="289" spans="1:30" ht="13.5" customHeight="1" x14ac:dyDescent="0.3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row>
    <row r="290" spans="1:30" ht="13.5" customHeight="1" x14ac:dyDescent="0.3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row>
    <row r="291" spans="1:30" ht="13.5" customHeight="1" x14ac:dyDescent="0.3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row>
    <row r="292" spans="1:30" ht="13.5" customHeight="1" x14ac:dyDescent="0.3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row>
    <row r="293" spans="1:30" ht="13.5" customHeight="1" x14ac:dyDescent="0.3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row>
    <row r="294" spans="1:30" ht="13.5" customHeight="1" x14ac:dyDescent="0.3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row>
    <row r="295" spans="1:30" ht="13.5" customHeight="1" x14ac:dyDescent="0.3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row>
    <row r="296" spans="1:30" ht="13.5" customHeight="1" x14ac:dyDescent="0.3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row>
    <row r="297" spans="1:30" ht="13.5" customHeight="1" x14ac:dyDescent="0.3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row>
    <row r="298" spans="1:30" ht="13.5" customHeight="1" x14ac:dyDescent="0.3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row>
    <row r="299" spans="1:30" ht="13.5" customHeight="1" x14ac:dyDescent="0.3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row>
    <row r="300" spans="1:30" ht="13.5" customHeight="1" x14ac:dyDescent="0.3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row>
    <row r="301" spans="1:30" ht="13.5" customHeight="1" x14ac:dyDescent="0.3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row>
    <row r="302" spans="1:30" ht="13.5" customHeight="1" x14ac:dyDescent="0.3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row>
    <row r="303" spans="1:30" ht="13.5" customHeight="1" x14ac:dyDescent="0.3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row>
    <row r="304" spans="1:30" ht="13.5" customHeight="1" x14ac:dyDescent="0.3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row>
    <row r="305" spans="1:30" ht="13.5" customHeight="1" x14ac:dyDescent="0.3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row>
    <row r="306" spans="1:30" ht="13.5" customHeight="1" x14ac:dyDescent="0.3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row>
    <row r="307" spans="1:30" ht="13.5" customHeight="1" x14ac:dyDescent="0.3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row>
    <row r="308" spans="1:30" ht="13.5" customHeight="1" x14ac:dyDescent="0.3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row>
    <row r="309" spans="1:30" ht="13.5" customHeight="1" x14ac:dyDescent="0.3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row>
    <row r="310" spans="1:30" ht="13.5" customHeight="1" x14ac:dyDescent="0.3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row>
    <row r="311" spans="1:30" ht="13.5" customHeight="1" x14ac:dyDescent="0.3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row>
    <row r="312" spans="1:30" ht="13.5" customHeight="1" x14ac:dyDescent="0.3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row>
    <row r="313" spans="1:30" ht="13.5" customHeight="1" x14ac:dyDescent="0.3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row>
    <row r="314" spans="1:30" ht="13.5" customHeight="1" x14ac:dyDescent="0.3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row>
    <row r="315" spans="1:30" ht="13.5" customHeight="1" x14ac:dyDescent="0.3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row>
    <row r="316" spans="1:30" ht="13.5" customHeight="1" x14ac:dyDescent="0.3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row>
    <row r="317" spans="1:30" ht="13.5" customHeight="1" x14ac:dyDescent="0.3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row>
    <row r="318" spans="1:30" ht="13.5" customHeight="1" x14ac:dyDescent="0.3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row>
    <row r="319" spans="1:30" ht="13.5" customHeight="1" x14ac:dyDescent="0.3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row>
    <row r="320" spans="1:30" ht="13.5" customHeight="1" x14ac:dyDescent="0.3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row>
    <row r="321" spans="1:30" ht="13.5" customHeight="1" x14ac:dyDescent="0.3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row>
    <row r="322" spans="1:30" ht="13.5" customHeight="1" x14ac:dyDescent="0.3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row>
    <row r="323" spans="1:30" ht="13.5" customHeight="1" x14ac:dyDescent="0.3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row>
    <row r="324" spans="1:30" ht="13.5" customHeight="1" x14ac:dyDescent="0.3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row>
    <row r="325" spans="1:30" ht="13.5" customHeight="1" x14ac:dyDescent="0.3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row>
    <row r="326" spans="1:30" ht="13.5" customHeight="1" x14ac:dyDescent="0.3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row>
    <row r="327" spans="1:30" ht="13.5" customHeight="1" x14ac:dyDescent="0.3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row>
    <row r="328" spans="1:30" ht="13.5" customHeight="1" x14ac:dyDescent="0.3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row>
    <row r="329" spans="1:30" ht="13.5" customHeight="1" x14ac:dyDescent="0.3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row>
    <row r="330" spans="1:30" ht="13.5" customHeight="1" x14ac:dyDescent="0.3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row>
    <row r="331" spans="1:30" ht="13.5" customHeight="1" x14ac:dyDescent="0.3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row>
    <row r="332" spans="1:30" ht="13.5" customHeight="1" x14ac:dyDescent="0.3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row>
    <row r="333" spans="1:30" ht="13.5" customHeight="1" x14ac:dyDescent="0.3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row>
    <row r="334" spans="1:30" ht="13.5" customHeight="1" x14ac:dyDescent="0.3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row>
    <row r="335" spans="1:30" ht="13.5" customHeight="1" x14ac:dyDescent="0.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row>
    <row r="336" spans="1:30" ht="13.5" customHeight="1" x14ac:dyDescent="0.3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row>
    <row r="337" spans="1:30" ht="13.5" customHeight="1" x14ac:dyDescent="0.3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row>
    <row r="338" spans="1:30" ht="13.5" customHeight="1" x14ac:dyDescent="0.3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row>
    <row r="339" spans="1:30" ht="13.5" customHeight="1" x14ac:dyDescent="0.3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row>
    <row r="340" spans="1:30" ht="13.5" customHeight="1" x14ac:dyDescent="0.3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row>
    <row r="341" spans="1:30" ht="13.5" customHeight="1" x14ac:dyDescent="0.3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row>
    <row r="342" spans="1:30" ht="13.5" customHeight="1" x14ac:dyDescent="0.3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row>
    <row r="343" spans="1:30" ht="13.5" customHeight="1" x14ac:dyDescent="0.3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row>
    <row r="344" spans="1:30" ht="13.5" customHeight="1" x14ac:dyDescent="0.3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row>
    <row r="345" spans="1:30" ht="13.5" customHeight="1" x14ac:dyDescent="0.3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row>
    <row r="346" spans="1:30" ht="13.5" customHeight="1" x14ac:dyDescent="0.3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row>
    <row r="347" spans="1:30" ht="13.5" customHeight="1" x14ac:dyDescent="0.3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row>
    <row r="348" spans="1:30" ht="13.5" customHeight="1" x14ac:dyDescent="0.3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row>
    <row r="349" spans="1:30" ht="13.5" customHeight="1" x14ac:dyDescent="0.3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row>
    <row r="350" spans="1:30" ht="13.5" customHeight="1" x14ac:dyDescent="0.3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row>
    <row r="351" spans="1:30" ht="13.5" customHeight="1" x14ac:dyDescent="0.3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row>
    <row r="352" spans="1:30" ht="13.5" customHeight="1" x14ac:dyDescent="0.3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row>
    <row r="353" spans="1:30" ht="13.5" customHeight="1" x14ac:dyDescent="0.3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row>
    <row r="354" spans="1:30" ht="13.5" customHeight="1" x14ac:dyDescent="0.3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row>
    <row r="355" spans="1:30" ht="13.5" customHeight="1" x14ac:dyDescent="0.3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row>
    <row r="356" spans="1:30" ht="13.5" customHeight="1" x14ac:dyDescent="0.3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row>
    <row r="357" spans="1:30" ht="13.5" customHeight="1" x14ac:dyDescent="0.3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row>
    <row r="358" spans="1:30" ht="13.5" customHeight="1" x14ac:dyDescent="0.3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row>
    <row r="359" spans="1:30" ht="13.5" customHeight="1" x14ac:dyDescent="0.3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row>
    <row r="360" spans="1:30" ht="13.5" customHeight="1" x14ac:dyDescent="0.3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row>
    <row r="361" spans="1:30" ht="13.5" customHeight="1" x14ac:dyDescent="0.3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row>
    <row r="362" spans="1:30" ht="13.5" customHeight="1" x14ac:dyDescent="0.3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row>
    <row r="363" spans="1:30" ht="13.5" customHeight="1" x14ac:dyDescent="0.3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row>
    <row r="364" spans="1:30" ht="13.5" customHeight="1" x14ac:dyDescent="0.3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row>
    <row r="365" spans="1:30" ht="13.5" customHeight="1" x14ac:dyDescent="0.3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row>
    <row r="366" spans="1:30" ht="13.5" customHeight="1" x14ac:dyDescent="0.3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row>
    <row r="367" spans="1:30" ht="13.5" customHeight="1" x14ac:dyDescent="0.3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row>
    <row r="368" spans="1:30" ht="13.5" customHeight="1" x14ac:dyDescent="0.3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row>
    <row r="369" spans="1:30" ht="13.5" customHeight="1" x14ac:dyDescent="0.3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row>
    <row r="370" spans="1:30" ht="13.5" customHeight="1" x14ac:dyDescent="0.3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row>
    <row r="371" spans="1:30" ht="13.5" customHeight="1" x14ac:dyDescent="0.3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row>
    <row r="372" spans="1:30" ht="13.5" customHeight="1" x14ac:dyDescent="0.3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row>
    <row r="373" spans="1:30" ht="13.5" customHeight="1" x14ac:dyDescent="0.3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row>
    <row r="374" spans="1:30" ht="13.5" customHeight="1" x14ac:dyDescent="0.3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row>
    <row r="375" spans="1:30" ht="13.5" customHeight="1" x14ac:dyDescent="0.3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row>
    <row r="376" spans="1:30" ht="13.5" customHeight="1" x14ac:dyDescent="0.3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row>
    <row r="377" spans="1:30" ht="13.5" customHeight="1" x14ac:dyDescent="0.3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row>
    <row r="378" spans="1:30" ht="13.5" customHeight="1" x14ac:dyDescent="0.3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row>
    <row r="379" spans="1:30" ht="13.5" customHeight="1" x14ac:dyDescent="0.3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row>
    <row r="380" spans="1:30" ht="13.5" customHeight="1" x14ac:dyDescent="0.3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row>
    <row r="381" spans="1:30" ht="13.5" customHeight="1" x14ac:dyDescent="0.3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row>
    <row r="382" spans="1:30" ht="13.5" customHeight="1" x14ac:dyDescent="0.3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row>
    <row r="383" spans="1:30" ht="13.5" customHeight="1" x14ac:dyDescent="0.3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row>
    <row r="384" spans="1:30" ht="13.5" customHeight="1" x14ac:dyDescent="0.3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row>
    <row r="385" spans="1:30" ht="13.5" customHeight="1" x14ac:dyDescent="0.3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row>
    <row r="386" spans="1:30" ht="13.5" customHeight="1" x14ac:dyDescent="0.3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row>
    <row r="387" spans="1:30" ht="13.5" customHeight="1" x14ac:dyDescent="0.3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row>
    <row r="388" spans="1:30" ht="13.5" customHeight="1" x14ac:dyDescent="0.3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row>
    <row r="389" spans="1:30" ht="13.5" customHeight="1" x14ac:dyDescent="0.3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row>
    <row r="390" spans="1:30" ht="13.5" customHeight="1" x14ac:dyDescent="0.3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row>
    <row r="391" spans="1:30" ht="13.5" customHeight="1" x14ac:dyDescent="0.3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row>
    <row r="392" spans="1:30" ht="13.5" customHeight="1" x14ac:dyDescent="0.3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row>
    <row r="393" spans="1:30" ht="13.5" customHeight="1" x14ac:dyDescent="0.3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row>
    <row r="394" spans="1:30" ht="13.5" customHeight="1" x14ac:dyDescent="0.3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row>
    <row r="395" spans="1:30" ht="13.5" customHeight="1" x14ac:dyDescent="0.3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row>
    <row r="396" spans="1:30" ht="13.5" customHeight="1" x14ac:dyDescent="0.3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row>
    <row r="397" spans="1:30" ht="13.5" customHeight="1" x14ac:dyDescent="0.3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row>
    <row r="398" spans="1:30" ht="13.5" customHeight="1" x14ac:dyDescent="0.3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row>
    <row r="399" spans="1:30" ht="13.5" customHeight="1" x14ac:dyDescent="0.3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row>
    <row r="400" spans="1:30" ht="13.5" customHeight="1" x14ac:dyDescent="0.3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row>
    <row r="401" spans="1:30" ht="13.5" customHeight="1" x14ac:dyDescent="0.3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row>
    <row r="402" spans="1:30" ht="13.5" customHeight="1" x14ac:dyDescent="0.3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row>
    <row r="403" spans="1:30" ht="13.5" customHeight="1" x14ac:dyDescent="0.3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row>
    <row r="404" spans="1:30" ht="13.5" customHeight="1" x14ac:dyDescent="0.3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row>
    <row r="405" spans="1:30" ht="13.5" customHeight="1" x14ac:dyDescent="0.3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row>
    <row r="406" spans="1:30" ht="13.5" customHeight="1" x14ac:dyDescent="0.3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row>
    <row r="407" spans="1:30" ht="13.5" customHeight="1" x14ac:dyDescent="0.3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row>
    <row r="408" spans="1:30" ht="13.5" customHeight="1" x14ac:dyDescent="0.3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row>
    <row r="409" spans="1:30" ht="13.5" customHeight="1" x14ac:dyDescent="0.3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row>
    <row r="410" spans="1:30" ht="13.5" customHeight="1" x14ac:dyDescent="0.3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row>
    <row r="411" spans="1:30" ht="13.5" customHeight="1" x14ac:dyDescent="0.3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row>
    <row r="412" spans="1:30" ht="13.5" customHeight="1" x14ac:dyDescent="0.3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row>
    <row r="413" spans="1:30" ht="13.5" customHeight="1" x14ac:dyDescent="0.3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row>
    <row r="414" spans="1:30" ht="13.5" customHeight="1" x14ac:dyDescent="0.3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row>
    <row r="415" spans="1:30" ht="13.5" customHeight="1" x14ac:dyDescent="0.3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row>
    <row r="416" spans="1:30" ht="13.5" customHeight="1" x14ac:dyDescent="0.3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row>
    <row r="417" spans="1:30" ht="13.5" customHeight="1" x14ac:dyDescent="0.3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row>
    <row r="418" spans="1:30" ht="13.5" customHeight="1" x14ac:dyDescent="0.3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row>
    <row r="419" spans="1:30" ht="13.5" customHeight="1" x14ac:dyDescent="0.3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row>
    <row r="420" spans="1:30" ht="13.5" customHeight="1" x14ac:dyDescent="0.3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row>
    <row r="421" spans="1:30" ht="13.5" customHeight="1" x14ac:dyDescent="0.3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row>
    <row r="422" spans="1:30" ht="13.5" customHeight="1" x14ac:dyDescent="0.3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row>
    <row r="423" spans="1:30" ht="13.5" customHeight="1" x14ac:dyDescent="0.3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row>
    <row r="424" spans="1:30" ht="13.5" customHeight="1" x14ac:dyDescent="0.3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row>
    <row r="425" spans="1:30" ht="13.5" customHeight="1" x14ac:dyDescent="0.3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row>
    <row r="426" spans="1:30" ht="13.5" customHeight="1" x14ac:dyDescent="0.3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row>
    <row r="427" spans="1:30" ht="13.5" customHeight="1" x14ac:dyDescent="0.3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row>
    <row r="428" spans="1:30" ht="13.5" customHeight="1" x14ac:dyDescent="0.3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row>
    <row r="429" spans="1:30" ht="13.5" customHeight="1" x14ac:dyDescent="0.3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row>
    <row r="430" spans="1:30" ht="13.5" customHeight="1" x14ac:dyDescent="0.3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row>
    <row r="431" spans="1:30" ht="13.5" customHeight="1" x14ac:dyDescent="0.3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row>
    <row r="432" spans="1:30" ht="13.5" customHeight="1" x14ac:dyDescent="0.3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row>
    <row r="433" spans="1:30" ht="13.5" customHeight="1" x14ac:dyDescent="0.3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row>
    <row r="434" spans="1:30" ht="13.5" customHeight="1" x14ac:dyDescent="0.3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row>
    <row r="435" spans="1:30" ht="13.5" customHeight="1" x14ac:dyDescent="0.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row>
    <row r="436" spans="1:30" ht="13.5" customHeight="1" x14ac:dyDescent="0.3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row>
    <row r="437" spans="1:30" ht="13.5" customHeight="1" x14ac:dyDescent="0.3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row>
    <row r="438" spans="1:30" ht="13.5" customHeight="1" x14ac:dyDescent="0.3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row>
    <row r="439" spans="1:30" ht="13.5" customHeight="1" x14ac:dyDescent="0.3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row>
    <row r="440" spans="1:30" ht="13.5" customHeight="1" x14ac:dyDescent="0.3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row>
    <row r="441" spans="1:30" ht="13.5" customHeight="1" x14ac:dyDescent="0.3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row>
    <row r="442" spans="1:30" ht="13.5" customHeight="1" x14ac:dyDescent="0.3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row>
    <row r="443" spans="1:30" ht="13.5" customHeight="1" x14ac:dyDescent="0.3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row>
    <row r="444" spans="1:30" ht="13.5" customHeight="1" x14ac:dyDescent="0.3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row>
    <row r="445" spans="1:30" ht="13.5" customHeight="1" x14ac:dyDescent="0.3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row>
    <row r="446" spans="1:30" ht="13.5" customHeight="1" x14ac:dyDescent="0.3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row>
    <row r="447" spans="1:30" ht="13.5" customHeight="1" x14ac:dyDescent="0.3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row>
    <row r="448" spans="1:30" ht="13.5" customHeight="1" x14ac:dyDescent="0.3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row>
    <row r="449" spans="1:30" ht="13.5" customHeight="1" x14ac:dyDescent="0.3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row>
    <row r="450" spans="1:30" ht="13.5" customHeight="1" x14ac:dyDescent="0.3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row>
    <row r="451" spans="1:30" ht="13.5" customHeight="1" x14ac:dyDescent="0.3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row>
    <row r="452" spans="1:30" ht="13.5" customHeight="1" x14ac:dyDescent="0.3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row>
    <row r="453" spans="1:30" ht="13.5" customHeight="1" x14ac:dyDescent="0.3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row>
    <row r="454" spans="1:30" ht="13.5" customHeight="1" x14ac:dyDescent="0.3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row>
    <row r="455" spans="1:30" ht="13.5" customHeight="1" x14ac:dyDescent="0.3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row>
    <row r="456" spans="1:30" ht="13.5" customHeight="1" x14ac:dyDescent="0.3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row>
    <row r="457" spans="1:30" ht="13.5" customHeight="1" x14ac:dyDescent="0.3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row>
    <row r="458" spans="1:30" ht="13.5" customHeight="1" x14ac:dyDescent="0.3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row>
    <row r="459" spans="1:30" ht="13.5" customHeight="1" x14ac:dyDescent="0.3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row>
    <row r="460" spans="1:30" ht="13.5" customHeight="1" x14ac:dyDescent="0.3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row>
    <row r="461" spans="1:30" ht="13.5" customHeight="1" x14ac:dyDescent="0.3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row>
    <row r="462" spans="1:30" ht="13.5" customHeight="1" x14ac:dyDescent="0.3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row>
    <row r="463" spans="1:30" ht="13.5" customHeight="1" x14ac:dyDescent="0.3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row>
    <row r="464" spans="1:30" ht="13.5" customHeight="1" x14ac:dyDescent="0.3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row>
    <row r="465" spans="1:30" ht="13.5" customHeight="1" x14ac:dyDescent="0.3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row>
    <row r="466" spans="1:30" ht="13.5" customHeight="1" x14ac:dyDescent="0.3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row>
    <row r="467" spans="1:30" ht="13.5" customHeight="1" x14ac:dyDescent="0.3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row>
    <row r="468" spans="1:30" ht="13.5" customHeight="1" x14ac:dyDescent="0.3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row>
    <row r="469" spans="1:30" ht="13.5" customHeight="1" x14ac:dyDescent="0.3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row>
    <row r="470" spans="1:30" ht="13.5" customHeight="1" x14ac:dyDescent="0.3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row>
    <row r="471" spans="1:30" ht="13.5" customHeight="1" x14ac:dyDescent="0.3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row>
    <row r="472" spans="1:30" ht="13.5" customHeight="1" x14ac:dyDescent="0.3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row>
    <row r="473" spans="1:30" ht="13.5" customHeight="1" x14ac:dyDescent="0.3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row>
    <row r="474" spans="1:30" ht="13.5" customHeight="1" x14ac:dyDescent="0.3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row>
    <row r="475" spans="1:30" ht="13.5" customHeight="1" x14ac:dyDescent="0.3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row>
    <row r="476" spans="1:30" ht="13.5" customHeight="1" x14ac:dyDescent="0.3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row>
    <row r="477" spans="1:30" ht="13.5" customHeight="1" x14ac:dyDescent="0.3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row>
    <row r="478" spans="1:30" ht="13.5" customHeight="1" x14ac:dyDescent="0.3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row>
    <row r="479" spans="1:30" ht="13.5" customHeight="1" x14ac:dyDescent="0.3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row>
    <row r="480" spans="1:30" ht="13.5" customHeight="1" x14ac:dyDescent="0.3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row>
    <row r="481" spans="1:30" ht="13.5" customHeight="1" x14ac:dyDescent="0.3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row>
    <row r="482" spans="1:30" ht="13.5" customHeight="1" x14ac:dyDescent="0.3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row>
    <row r="483" spans="1:30" ht="13.5" customHeight="1" x14ac:dyDescent="0.3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row>
    <row r="484" spans="1:30" ht="13.5" customHeight="1" x14ac:dyDescent="0.3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row>
    <row r="485" spans="1:30" ht="13.5" customHeight="1" x14ac:dyDescent="0.3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row>
    <row r="486" spans="1:30" ht="13.5" customHeight="1" x14ac:dyDescent="0.3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row>
    <row r="487" spans="1:30" ht="13.5" customHeight="1" x14ac:dyDescent="0.3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row>
    <row r="488" spans="1:30" ht="13.5" customHeight="1" x14ac:dyDescent="0.3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row>
    <row r="489" spans="1:30" ht="13.5" customHeight="1" x14ac:dyDescent="0.3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row>
    <row r="490" spans="1:30" ht="13.5" customHeight="1" x14ac:dyDescent="0.3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row>
    <row r="491" spans="1:30" ht="13.5" customHeight="1" x14ac:dyDescent="0.3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row>
    <row r="492" spans="1:30" ht="13.5" customHeight="1" x14ac:dyDescent="0.3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row>
    <row r="493" spans="1:30" ht="13.5" customHeight="1" x14ac:dyDescent="0.3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row>
    <row r="494" spans="1:30" ht="13.5" customHeight="1" x14ac:dyDescent="0.3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row>
    <row r="495" spans="1:30" ht="13.5" customHeight="1" x14ac:dyDescent="0.3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row>
    <row r="496" spans="1:30" ht="13.5" customHeight="1" x14ac:dyDescent="0.3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row>
    <row r="497" spans="1:30" ht="13.5" customHeight="1" x14ac:dyDescent="0.3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row>
    <row r="498" spans="1:30" ht="13.5" customHeight="1" x14ac:dyDescent="0.3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row>
    <row r="499" spans="1:30" ht="13.5" customHeight="1" x14ac:dyDescent="0.3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row>
    <row r="500" spans="1:30" ht="13.5" customHeight="1" x14ac:dyDescent="0.3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row>
    <row r="501" spans="1:30" ht="13.5" customHeight="1" x14ac:dyDescent="0.3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row>
    <row r="502" spans="1:30" ht="13.5" customHeight="1" x14ac:dyDescent="0.3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row>
    <row r="503" spans="1:30" ht="13.5" customHeight="1" x14ac:dyDescent="0.3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row>
    <row r="504" spans="1:30" ht="13.5" customHeight="1" x14ac:dyDescent="0.3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row>
    <row r="505" spans="1:30" ht="13.5" customHeight="1" x14ac:dyDescent="0.3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row>
    <row r="506" spans="1:30" ht="13.5" customHeight="1" x14ac:dyDescent="0.3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row>
    <row r="507" spans="1:30" ht="13.5" customHeight="1" x14ac:dyDescent="0.3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row>
    <row r="508" spans="1:30" ht="13.5" customHeight="1" x14ac:dyDescent="0.3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row>
    <row r="509" spans="1:30" ht="13.5" customHeight="1" x14ac:dyDescent="0.3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row>
    <row r="510" spans="1:30" ht="13.5" customHeight="1" x14ac:dyDescent="0.3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row>
    <row r="511" spans="1:30" ht="13.5" customHeight="1" x14ac:dyDescent="0.3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row>
    <row r="512" spans="1:30" ht="13.5" customHeight="1" x14ac:dyDescent="0.3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row>
    <row r="513" spans="1:30" ht="13.5" customHeight="1" x14ac:dyDescent="0.3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row>
    <row r="514" spans="1:30" ht="13.5" customHeight="1" x14ac:dyDescent="0.3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row>
    <row r="515" spans="1:30" ht="13.5" customHeight="1" x14ac:dyDescent="0.3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row>
    <row r="516" spans="1:30" ht="13.5" customHeight="1" x14ac:dyDescent="0.3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row>
    <row r="517" spans="1:30" ht="13.5" customHeight="1" x14ac:dyDescent="0.3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row>
    <row r="518" spans="1:30" ht="13.5" customHeight="1" x14ac:dyDescent="0.3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row>
    <row r="519" spans="1:30" ht="13.5" customHeight="1" x14ac:dyDescent="0.3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row>
    <row r="520" spans="1:30" ht="13.5" customHeight="1" x14ac:dyDescent="0.3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row>
    <row r="521" spans="1:30" ht="13.5" customHeight="1" x14ac:dyDescent="0.3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row>
    <row r="522" spans="1:30" ht="13.5" customHeight="1" x14ac:dyDescent="0.3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row>
    <row r="523" spans="1:30" ht="13.5" customHeight="1" x14ac:dyDescent="0.3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row>
    <row r="524" spans="1:30" ht="13.5" customHeight="1" x14ac:dyDescent="0.3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row>
    <row r="525" spans="1:30" ht="13.5" customHeight="1" x14ac:dyDescent="0.3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row>
    <row r="526" spans="1:30" ht="13.5" customHeight="1" x14ac:dyDescent="0.3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row>
    <row r="527" spans="1:30" ht="13.5" customHeight="1" x14ac:dyDescent="0.3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row>
    <row r="528" spans="1:30" ht="13.5" customHeight="1" x14ac:dyDescent="0.3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row>
    <row r="529" spans="1:30" ht="13.5" customHeight="1" x14ac:dyDescent="0.3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row>
    <row r="530" spans="1:30" ht="13.5" customHeight="1" x14ac:dyDescent="0.3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row>
    <row r="531" spans="1:30" ht="13.5" customHeight="1" x14ac:dyDescent="0.3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row>
    <row r="532" spans="1:30" ht="13.5" customHeight="1" x14ac:dyDescent="0.3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row>
    <row r="533" spans="1:30" ht="13.5" customHeight="1" x14ac:dyDescent="0.3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row>
    <row r="534" spans="1:30" ht="13.5" customHeight="1" x14ac:dyDescent="0.3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row>
    <row r="535" spans="1:30" ht="13.5" customHeight="1" x14ac:dyDescent="0.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row>
    <row r="536" spans="1:30" ht="13.5" customHeight="1" x14ac:dyDescent="0.3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row>
    <row r="537" spans="1:30" ht="13.5" customHeight="1" x14ac:dyDescent="0.3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row>
    <row r="538" spans="1:30" ht="13.5" customHeight="1" x14ac:dyDescent="0.3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row>
    <row r="539" spans="1:30" ht="13.5" customHeight="1" x14ac:dyDescent="0.3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row>
    <row r="540" spans="1:30" ht="13.5" customHeight="1" x14ac:dyDescent="0.3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row>
    <row r="541" spans="1:30" ht="13.5" customHeight="1" x14ac:dyDescent="0.3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row>
    <row r="542" spans="1:30" ht="13.5" customHeight="1" x14ac:dyDescent="0.3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row>
    <row r="543" spans="1:30" ht="13.5" customHeight="1" x14ac:dyDescent="0.3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row>
    <row r="544" spans="1:30" ht="13.5" customHeight="1" x14ac:dyDescent="0.3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row>
    <row r="545" spans="1:30" ht="13.5" customHeight="1" x14ac:dyDescent="0.3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row>
    <row r="546" spans="1:30" ht="13.5" customHeight="1" x14ac:dyDescent="0.3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row>
    <row r="547" spans="1:30" ht="13.5" customHeight="1" x14ac:dyDescent="0.3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row>
    <row r="548" spans="1:30" ht="13.5" customHeight="1" x14ac:dyDescent="0.3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row>
    <row r="549" spans="1:30" ht="13.5" customHeight="1" x14ac:dyDescent="0.3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row>
    <row r="550" spans="1:30" ht="13.5" customHeight="1" x14ac:dyDescent="0.3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row>
    <row r="551" spans="1:30" ht="13.5" customHeight="1" x14ac:dyDescent="0.3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row>
    <row r="552" spans="1:30" ht="13.5" customHeight="1" x14ac:dyDescent="0.3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row>
    <row r="553" spans="1:30" ht="13.5" customHeight="1" x14ac:dyDescent="0.3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row>
    <row r="554" spans="1:30" ht="13.5" customHeight="1" x14ac:dyDescent="0.3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row>
    <row r="555" spans="1:30" ht="13.5" customHeight="1" x14ac:dyDescent="0.3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row>
    <row r="556" spans="1:30" ht="13.5" customHeight="1" x14ac:dyDescent="0.3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row>
    <row r="557" spans="1:30" ht="13.5" customHeight="1" x14ac:dyDescent="0.3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row>
    <row r="558" spans="1:30" ht="13.5" customHeight="1" x14ac:dyDescent="0.3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row>
    <row r="559" spans="1:30" ht="13.5" customHeight="1" x14ac:dyDescent="0.3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row>
    <row r="560" spans="1:30" ht="13.5" customHeight="1" x14ac:dyDescent="0.3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row>
    <row r="561" spans="1:30" ht="13.5" customHeight="1" x14ac:dyDescent="0.3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row>
    <row r="562" spans="1:30" ht="13.5" customHeight="1" x14ac:dyDescent="0.3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row>
    <row r="563" spans="1:30" ht="13.5" customHeight="1" x14ac:dyDescent="0.3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row>
    <row r="564" spans="1:30" ht="13.5" customHeight="1" x14ac:dyDescent="0.3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row>
    <row r="565" spans="1:30" ht="13.5" customHeight="1" x14ac:dyDescent="0.3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row>
    <row r="566" spans="1:30" ht="13.5" customHeight="1" x14ac:dyDescent="0.3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row>
    <row r="567" spans="1:30" ht="13.5" customHeight="1" x14ac:dyDescent="0.3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row>
    <row r="568" spans="1:30" ht="13.5" customHeight="1" x14ac:dyDescent="0.3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row>
    <row r="569" spans="1:30" ht="13.5" customHeight="1" x14ac:dyDescent="0.3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row>
    <row r="570" spans="1:30" ht="13.5" customHeight="1" x14ac:dyDescent="0.3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row>
    <row r="571" spans="1:30" ht="13.5" customHeight="1" x14ac:dyDescent="0.3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row>
    <row r="572" spans="1:30" ht="13.5" customHeight="1" x14ac:dyDescent="0.3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row>
    <row r="573" spans="1:30" ht="13.5" customHeight="1" x14ac:dyDescent="0.3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row>
    <row r="574" spans="1:30" ht="13.5" customHeight="1" x14ac:dyDescent="0.3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row>
    <row r="575" spans="1:30" ht="13.5" customHeight="1" x14ac:dyDescent="0.3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row>
    <row r="576" spans="1:30" ht="13.5" customHeight="1" x14ac:dyDescent="0.3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row>
    <row r="577" spans="1:30" ht="13.5" customHeight="1" x14ac:dyDescent="0.3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row>
    <row r="578" spans="1:30" ht="13.5" customHeight="1" x14ac:dyDescent="0.3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row>
    <row r="579" spans="1:30" ht="13.5" customHeight="1" x14ac:dyDescent="0.3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row>
    <row r="580" spans="1:30" ht="13.5" customHeight="1" x14ac:dyDescent="0.3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row>
    <row r="581" spans="1:30" ht="13.5" customHeight="1" x14ac:dyDescent="0.3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row>
    <row r="582" spans="1:30" ht="13.5" customHeight="1" x14ac:dyDescent="0.3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row>
    <row r="583" spans="1:30" ht="13.5" customHeight="1" x14ac:dyDescent="0.3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row>
    <row r="584" spans="1:30" ht="13.5" customHeight="1" x14ac:dyDescent="0.3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row>
    <row r="585" spans="1:30" ht="13.5" customHeight="1" x14ac:dyDescent="0.3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row>
    <row r="586" spans="1:30" ht="13.5" customHeight="1" x14ac:dyDescent="0.3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row>
    <row r="587" spans="1:30" ht="13.5" customHeight="1" x14ac:dyDescent="0.3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row>
    <row r="588" spans="1:30" ht="13.5" customHeight="1" x14ac:dyDescent="0.3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row>
    <row r="589" spans="1:30" ht="13.5" customHeight="1" x14ac:dyDescent="0.3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row>
    <row r="590" spans="1:30" ht="13.5" customHeight="1" x14ac:dyDescent="0.3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row>
    <row r="591" spans="1:30" ht="13.5" customHeight="1" x14ac:dyDescent="0.3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row>
    <row r="592" spans="1:30" ht="13.5" customHeight="1" x14ac:dyDescent="0.3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row>
    <row r="593" spans="1:30" ht="13.5" customHeight="1" x14ac:dyDescent="0.3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row>
    <row r="594" spans="1:30" ht="13.5" customHeight="1" x14ac:dyDescent="0.3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row>
    <row r="595" spans="1:30" ht="13.5" customHeight="1" x14ac:dyDescent="0.3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row>
    <row r="596" spans="1:30" ht="13.5" customHeight="1" x14ac:dyDescent="0.3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row>
    <row r="597" spans="1:30" ht="13.5" customHeight="1" x14ac:dyDescent="0.3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row>
    <row r="598" spans="1:30" ht="13.5" customHeight="1" x14ac:dyDescent="0.3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row>
    <row r="599" spans="1:30" ht="13.5" customHeight="1" x14ac:dyDescent="0.3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row>
    <row r="600" spans="1:30" ht="13.5" customHeight="1" x14ac:dyDescent="0.3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row>
    <row r="601" spans="1:30" ht="13.5" customHeight="1" x14ac:dyDescent="0.3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row>
    <row r="602" spans="1:30" ht="13.5" customHeight="1" x14ac:dyDescent="0.3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row>
    <row r="603" spans="1:30" ht="13.5" customHeight="1" x14ac:dyDescent="0.3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row>
    <row r="604" spans="1:30" ht="13.5" customHeight="1" x14ac:dyDescent="0.3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row>
    <row r="605" spans="1:30" ht="13.5" customHeight="1" x14ac:dyDescent="0.3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row>
    <row r="606" spans="1:30" ht="13.5" customHeight="1" x14ac:dyDescent="0.3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row>
    <row r="607" spans="1:30" ht="13.5" customHeight="1" x14ac:dyDescent="0.3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row>
    <row r="608" spans="1:30" ht="13.5" customHeight="1" x14ac:dyDescent="0.3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row>
    <row r="609" spans="1:30" ht="13.5" customHeight="1" x14ac:dyDescent="0.3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row>
    <row r="610" spans="1:30" ht="13.5" customHeight="1" x14ac:dyDescent="0.3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row>
    <row r="611" spans="1:30" ht="13.5" customHeight="1" x14ac:dyDescent="0.3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row>
    <row r="612" spans="1:30" ht="13.5" customHeight="1" x14ac:dyDescent="0.3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row>
    <row r="613" spans="1:30" ht="13.5" customHeight="1" x14ac:dyDescent="0.3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row>
    <row r="614" spans="1:30" ht="13.5" customHeight="1" x14ac:dyDescent="0.3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row>
    <row r="615" spans="1:30" ht="13.5" customHeight="1" x14ac:dyDescent="0.3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row>
    <row r="616" spans="1:30" ht="13.5" customHeight="1" x14ac:dyDescent="0.3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row>
    <row r="617" spans="1:30" ht="13.5" customHeight="1" x14ac:dyDescent="0.3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row>
    <row r="618" spans="1:30" ht="13.5" customHeight="1" x14ac:dyDescent="0.3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row>
    <row r="619" spans="1:30" ht="13.5" customHeight="1" x14ac:dyDescent="0.3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row>
    <row r="620" spans="1:30" ht="13.5" customHeight="1" x14ac:dyDescent="0.3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row>
    <row r="621" spans="1:30" ht="13.5" customHeight="1" x14ac:dyDescent="0.3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row>
    <row r="622" spans="1:30" ht="13.5" customHeight="1" x14ac:dyDescent="0.3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row>
    <row r="623" spans="1:30" ht="13.5" customHeight="1" x14ac:dyDescent="0.3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row>
    <row r="624" spans="1:30" ht="13.5" customHeight="1" x14ac:dyDescent="0.3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row>
    <row r="625" spans="1:30" ht="13.5" customHeight="1" x14ac:dyDescent="0.3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row>
    <row r="626" spans="1:30" ht="13.5" customHeight="1" x14ac:dyDescent="0.3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row>
    <row r="627" spans="1:30" ht="13.5" customHeight="1" x14ac:dyDescent="0.3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row>
    <row r="628" spans="1:30" ht="13.5" customHeight="1" x14ac:dyDescent="0.3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row>
    <row r="629" spans="1:30" ht="13.5" customHeight="1" x14ac:dyDescent="0.3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row>
    <row r="630" spans="1:30" ht="13.5" customHeight="1" x14ac:dyDescent="0.3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row>
    <row r="631" spans="1:30" ht="13.5" customHeight="1" x14ac:dyDescent="0.3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row>
    <row r="632" spans="1:30" ht="13.5" customHeight="1" x14ac:dyDescent="0.3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row>
    <row r="633" spans="1:30" ht="13.5" customHeight="1" x14ac:dyDescent="0.3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row>
    <row r="634" spans="1:30" ht="13.5" customHeight="1" x14ac:dyDescent="0.3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row>
    <row r="635" spans="1:30" ht="13.5" customHeight="1" x14ac:dyDescent="0.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row>
    <row r="636" spans="1:30" ht="13.5" customHeight="1" x14ac:dyDescent="0.3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row>
    <row r="637" spans="1:30" ht="13.5" customHeight="1" x14ac:dyDescent="0.3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row>
    <row r="638" spans="1:30" ht="13.5" customHeight="1" x14ac:dyDescent="0.3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row>
    <row r="639" spans="1:30" ht="13.5" customHeight="1" x14ac:dyDescent="0.3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row>
    <row r="640" spans="1:30" ht="13.5" customHeight="1" x14ac:dyDescent="0.3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row>
    <row r="641" spans="1:30" ht="13.5" customHeight="1" x14ac:dyDescent="0.3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row>
    <row r="642" spans="1:30" ht="13.5" customHeight="1" x14ac:dyDescent="0.3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row>
    <row r="643" spans="1:30" ht="13.5" customHeight="1" x14ac:dyDescent="0.3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row>
    <row r="644" spans="1:30" ht="13.5" customHeight="1" x14ac:dyDescent="0.3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row>
    <row r="645" spans="1:30" ht="13.5" customHeight="1" x14ac:dyDescent="0.3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row>
    <row r="646" spans="1:30" ht="13.5" customHeight="1" x14ac:dyDescent="0.3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row>
    <row r="647" spans="1:30" ht="13.5" customHeight="1" x14ac:dyDescent="0.3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row>
    <row r="648" spans="1:30" ht="13.5" customHeight="1" x14ac:dyDescent="0.3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row>
    <row r="649" spans="1:30" ht="13.5" customHeight="1" x14ac:dyDescent="0.3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row>
    <row r="650" spans="1:30" ht="13.5" customHeight="1" x14ac:dyDescent="0.3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row>
    <row r="651" spans="1:30" ht="13.5" customHeight="1" x14ac:dyDescent="0.3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row>
    <row r="652" spans="1:30" ht="13.5" customHeight="1" x14ac:dyDescent="0.3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row>
    <row r="653" spans="1:30" ht="13.5" customHeight="1" x14ac:dyDescent="0.3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row>
    <row r="654" spans="1:30" ht="13.5" customHeight="1" x14ac:dyDescent="0.3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row>
    <row r="655" spans="1:30" ht="13.5" customHeight="1" x14ac:dyDescent="0.3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row>
    <row r="656" spans="1:30" ht="13.5" customHeight="1" x14ac:dyDescent="0.3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row>
    <row r="657" spans="1:30" ht="13.5" customHeight="1" x14ac:dyDescent="0.3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row>
    <row r="658" spans="1:30" ht="13.5" customHeight="1" x14ac:dyDescent="0.3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row>
    <row r="659" spans="1:30" ht="13.5" customHeight="1" x14ac:dyDescent="0.3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row>
    <row r="660" spans="1:30" ht="13.5" customHeight="1" x14ac:dyDescent="0.3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row>
    <row r="661" spans="1:30" ht="13.5" customHeight="1" x14ac:dyDescent="0.3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row>
    <row r="662" spans="1:30" ht="13.5" customHeight="1" x14ac:dyDescent="0.3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row>
    <row r="663" spans="1:30" ht="13.5" customHeight="1" x14ac:dyDescent="0.3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row>
    <row r="664" spans="1:30" ht="13.5" customHeight="1" x14ac:dyDescent="0.3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row>
    <row r="665" spans="1:30" ht="13.5" customHeight="1" x14ac:dyDescent="0.3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row>
    <row r="666" spans="1:30" ht="13.5" customHeight="1" x14ac:dyDescent="0.3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row>
    <row r="667" spans="1:30" ht="13.5" customHeight="1" x14ac:dyDescent="0.3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row>
    <row r="668" spans="1:30" ht="13.5" customHeight="1" x14ac:dyDescent="0.3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row>
    <row r="669" spans="1:30" ht="13.5" customHeight="1" x14ac:dyDescent="0.3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row>
    <row r="670" spans="1:30" ht="13.5" customHeight="1" x14ac:dyDescent="0.3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row>
    <row r="671" spans="1:30" ht="13.5" customHeight="1" x14ac:dyDescent="0.3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row>
    <row r="672" spans="1:30" ht="13.5" customHeight="1" x14ac:dyDescent="0.3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row>
    <row r="673" spans="1:30" ht="13.5" customHeight="1" x14ac:dyDescent="0.3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row>
    <row r="674" spans="1:30" ht="13.5" customHeight="1" x14ac:dyDescent="0.3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row>
    <row r="675" spans="1:30" ht="13.5" customHeight="1" x14ac:dyDescent="0.3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row>
    <row r="676" spans="1:30" ht="13.5" customHeight="1" x14ac:dyDescent="0.3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row>
    <row r="677" spans="1:30" ht="13.5" customHeight="1" x14ac:dyDescent="0.3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row>
    <row r="678" spans="1:30" ht="13.5" customHeight="1" x14ac:dyDescent="0.3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row>
    <row r="679" spans="1:30" ht="13.5" customHeight="1" x14ac:dyDescent="0.3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row>
    <row r="680" spans="1:30" ht="13.5" customHeight="1" x14ac:dyDescent="0.3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row>
    <row r="681" spans="1:30" ht="13.5" customHeight="1" x14ac:dyDescent="0.3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row>
    <row r="682" spans="1:30" ht="13.5" customHeight="1" x14ac:dyDescent="0.3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row>
    <row r="683" spans="1:30" ht="13.5" customHeight="1" x14ac:dyDescent="0.3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row>
    <row r="684" spans="1:30" ht="13.5" customHeight="1" x14ac:dyDescent="0.3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row>
    <row r="685" spans="1:30" ht="13.5" customHeight="1" x14ac:dyDescent="0.3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row>
    <row r="686" spans="1:30" ht="13.5" customHeight="1" x14ac:dyDescent="0.3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row>
    <row r="687" spans="1:30" ht="13.5" customHeight="1" x14ac:dyDescent="0.3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row>
    <row r="688" spans="1:30" ht="13.5" customHeight="1" x14ac:dyDescent="0.3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row>
    <row r="689" spans="1:30" ht="13.5" customHeight="1" x14ac:dyDescent="0.3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row>
    <row r="690" spans="1:30" ht="13.5" customHeight="1" x14ac:dyDescent="0.3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row>
    <row r="691" spans="1:30" ht="13.5" customHeight="1" x14ac:dyDescent="0.3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row>
    <row r="692" spans="1:30" ht="13.5" customHeight="1" x14ac:dyDescent="0.3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row>
    <row r="693" spans="1:30" ht="13.5" customHeight="1" x14ac:dyDescent="0.3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row>
    <row r="694" spans="1:30" ht="13.5" customHeight="1" x14ac:dyDescent="0.3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row>
    <row r="695" spans="1:30" ht="13.5" customHeight="1" x14ac:dyDescent="0.3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row>
    <row r="696" spans="1:30" ht="13.5" customHeight="1" x14ac:dyDescent="0.3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row>
    <row r="697" spans="1:30" ht="13.5" customHeight="1" x14ac:dyDescent="0.3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row>
    <row r="698" spans="1:30" ht="13.5" customHeight="1" x14ac:dyDescent="0.3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row>
    <row r="699" spans="1:30" ht="13.5" customHeight="1" x14ac:dyDescent="0.3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row>
    <row r="700" spans="1:30" ht="13.5" customHeight="1" x14ac:dyDescent="0.3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row>
    <row r="701" spans="1:30" ht="13.5" customHeight="1" x14ac:dyDescent="0.3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row>
    <row r="702" spans="1:30" ht="13.5" customHeight="1" x14ac:dyDescent="0.3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row>
    <row r="703" spans="1:30" ht="13.5" customHeight="1" x14ac:dyDescent="0.3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row>
    <row r="704" spans="1:30" ht="13.5" customHeight="1" x14ac:dyDescent="0.3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row>
    <row r="705" spans="1:30" ht="13.5" customHeight="1" x14ac:dyDescent="0.3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row>
    <row r="706" spans="1:30" ht="13.5" customHeight="1" x14ac:dyDescent="0.3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row>
    <row r="707" spans="1:30" ht="13.5" customHeight="1" x14ac:dyDescent="0.3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row>
    <row r="708" spans="1:30" ht="13.5" customHeight="1" x14ac:dyDescent="0.3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row>
    <row r="709" spans="1:30" ht="13.5" customHeight="1" x14ac:dyDescent="0.3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row>
    <row r="710" spans="1:30" ht="13.5" customHeight="1" x14ac:dyDescent="0.3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row>
    <row r="711" spans="1:30" ht="13.5" customHeight="1" x14ac:dyDescent="0.3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row>
    <row r="712" spans="1:30" ht="13.5" customHeight="1" x14ac:dyDescent="0.3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row>
    <row r="713" spans="1:30" ht="13.5" customHeight="1" x14ac:dyDescent="0.3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row>
    <row r="714" spans="1:30" ht="13.5" customHeight="1" x14ac:dyDescent="0.3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row>
    <row r="715" spans="1:30" ht="13.5" customHeight="1" x14ac:dyDescent="0.3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row>
    <row r="716" spans="1:30" ht="13.5" customHeight="1" x14ac:dyDescent="0.3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row>
    <row r="717" spans="1:30" ht="13.5" customHeight="1" x14ac:dyDescent="0.3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row>
    <row r="718" spans="1:30" ht="13.5" customHeight="1" x14ac:dyDescent="0.3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row>
    <row r="719" spans="1:30" ht="13.5" customHeight="1" x14ac:dyDescent="0.3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row>
    <row r="720" spans="1:30" ht="13.5" customHeight="1" x14ac:dyDescent="0.3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row>
    <row r="721" spans="1:30" ht="13.5" customHeight="1" x14ac:dyDescent="0.3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row>
    <row r="722" spans="1:30" ht="13.5" customHeight="1" x14ac:dyDescent="0.3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row>
    <row r="723" spans="1:30" ht="13.5" customHeight="1" x14ac:dyDescent="0.3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row>
    <row r="724" spans="1:30" ht="13.5" customHeight="1" x14ac:dyDescent="0.3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row>
    <row r="725" spans="1:30" ht="13.5" customHeight="1" x14ac:dyDescent="0.3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row>
    <row r="726" spans="1:30" ht="13.5" customHeight="1" x14ac:dyDescent="0.3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row>
    <row r="727" spans="1:30" ht="13.5" customHeight="1" x14ac:dyDescent="0.3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row>
    <row r="728" spans="1:30" ht="13.5" customHeight="1" x14ac:dyDescent="0.3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row>
    <row r="729" spans="1:30" ht="13.5" customHeight="1" x14ac:dyDescent="0.3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row>
    <row r="730" spans="1:30" ht="13.5" customHeight="1" x14ac:dyDescent="0.3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row>
    <row r="731" spans="1:30" ht="13.5" customHeight="1" x14ac:dyDescent="0.3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row>
    <row r="732" spans="1:30" ht="13.5" customHeight="1" x14ac:dyDescent="0.3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row>
    <row r="733" spans="1:30" ht="13.5" customHeight="1" x14ac:dyDescent="0.3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row>
    <row r="734" spans="1:30" ht="13.5" customHeight="1" x14ac:dyDescent="0.3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row>
    <row r="735" spans="1:30" ht="13.5" customHeight="1" x14ac:dyDescent="0.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row>
    <row r="736" spans="1:30" ht="13.5" customHeight="1" x14ac:dyDescent="0.3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row>
    <row r="737" spans="1:30" ht="13.5" customHeight="1" x14ac:dyDescent="0.3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row>
    <row r="738" spans="1:30" ht="13.5" customHeight="1" x14ac:dyDescent="0.3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row>
    <row r="739" spans="1:30" ht="13.5" customHeight="1" x14ac:dyDescent="0.3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row>
    <row r="740" spans="1:30" ht="13.5" customHeight="1" x14ac:dyDescent="0.3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row>
    <row r="741" spans="1:30" ht="13.5" customHeight="1" x14ac:dyDescent="0.3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row>
    <row r="742" spans="1:30" ht="13.5" customHeight="1" x14ac:dyDescent="0.3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row>
    <row r="743" spans="1:30" ht="13.5" customHeight="1" x14ac:dyDescent="0.3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row>
    <row r="744" spans="1:30" ht="13.5" customHeight="1" x14ac:dyDescent="0.3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row>
    <row r="745" spans="1:30" ht="13.5" customHeight="1" x14ac:dyDescent="0.3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row>
    <row r="746" spans="1:30" ht="13.5" customHeight="1" x14ac:dyDescent="0.3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row>
    <row r="747" spans="1:30" ht="13.5" customHeight="1" x14ac:dyDescent="0.3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row>
    <row r="748" spans="1:30" ht="13.5" customHeight="1" x14ac:dyDescent="0.3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row>
    <row r="749" spans="1:30" ht="13.5" customHeight="1" x14ac:dyDescent="0.3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row>
    <row r="750" spans="1:30" ht="13.5" customHeight="1" x14ac:dyDescent="0.3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row>
    <row r="751" spans="1:30" ht="13.5" customHeight="1" x14ac:dyDescent="0.3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row>
    <row r="752" spans="1:30" ht="13.5" customHeight="1" x14ac:dyDescent="0.3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row>
    <row r="753" spans="1:30" ht="13.5" customHeight="1" x14ac:dyDescent="0.3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row>
    <row r="754" spans="1:30" ht="13.5" customHeight="1" x14ac:dyDescent="0.3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row>
    <row r="755" spans="1:30" ht="13.5" customHeight="1" x14ac:dyDescent="0.3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row>
    <row r="756" spans="1:30" ht="13.5" customHeight="1" x14ac:dyDescent="0.3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row>
    <row r="757" spans="1:30" ht="13.5" customHeight="1" x14ac:dyDescent="0.3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row>
    <row r="758" spans="1:30" ht="13.5" customHeight="1" x14ac:dyDescent="0.3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row>
    <row r="759" spans="1:30" ht="13.5" customHeight="1" x14ac:dyDescent="0.3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row>
    <row r="760" spans="1:30" ht="13.5" customHeight="1" x14ac:dyDescent="0.3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row>
    <row r="761" spans="1:30" ht="13.5" customHeight="1" x14ac:dyDescent="0.3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row>
    <row r="762" spans="1:30" ht="13.5" customHeight="1" x14ac:dyDescent="0.3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row>
    <row r="763" spans="1:30" ht="13.5" customHeight="1" x14ac:dyDescent="0.3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row>
    <row r="764" spans="1:30" ht="13.5" customHeight="1" x14ac:dyDescent="0.3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row>
    <row r="765" spans="1:30" ht="13.5" customHeight="1" x14ac:dyDescent="0.3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row>
    <row r="766" spans="1:30" ht="13.5" customHeight="1" x14ac:dyDescent="0.3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row>
    <row r="767" spans="1:30" ht="13.5" customHeight="1" x14ac:dyDescent="0.3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row>
    <row r="768" spans="1:30" ht="13.5" customHeight="1" x14ac:dyDescent="0.3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row>
    <row r="769" spans="1:30" ht="13.5" customHeight="1" x14ac:dyDescent="0.3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row>
    <row r="770" spans="1:30" ht="13.5" customHeight="1" x14ac:dyDescent="0.3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row>
    <row r="771" spans="1:30" ht="13.5" customHeight="1" x14ac:dyDescent="0.3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row>
    <row r="772" spans="1:30" ht="13.5" customHeight="1" x14ac:dyDescent="0.3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row>
    <row r="773" spans="1:30" ht="13.5" customHeight="1" x14ac:dyDescent="0.3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row>
    <row r="774" spans="1:30" ht="13.5" customHeight="1" x14ac:dyDescent="0.3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row>
    <row r="775" spans="1:30" ht="13.5" customHeight="1" x14ac:dyDescent="0.3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row>
    <row r="776" spans="1:30" ht="13.5" customHeight="1" x14ac:dyDescent="0.3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row>
    <row r="777" spans="1:30" ht="13.5" customHeight="1" x14ac:dyDescent="0.3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row>
    <row r="778" spans="1:30" ht="13.5" customHeight="1" x14ac:dyDescent="0.3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row>
    <row r="779" spans="1:30" ht="13.5" customHeight="1" x14ac:dyDescent="0.3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row>
    <row r="780" spans="1:30" ht="13.5" customHeight="1" x14ac:dyDescent="0.3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row>
    <row r="781" spans="1:30" ht="13.5" customHeight="1" x14ac:dyDescent="0.3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row>
    <row r="782" spans="1:30" ht="13.5" customHeight="1" x14ac:dyDescent="0.3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row>
    <row r="783" spans="1:30" ht="13.5" customHeight="1" x14ac:dyDescent="0.3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row>
    <row r="784" spans="1:30" ht="13.5" customHeight="1" x14ac:dyDescent="0.3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row>
    <row r="785" spans="1:30" ht="13.5" customHeight="1" x14ac:dyDescent="0.3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row>
    <row r="786" spans="1:30" ht="13.5" customHeight="1" x14ac:dyDescent="0.3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row>
    <row r="787" spans="1:30" ht="13.5" customHeight="1" x14ac:dyDescent="0.3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row>
    <row r="788" spans="1:30" ht="13.5" customHeight="1" x14ac:dyDescent="0.3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row>
    <row r="789" spans="1:30" ht="13.5" customHeight="1" x14ac:dyDescent="0.3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row>
    <row r="790" spans="1:30" ht="13.5" customHeight="1" x14ac:dyDescent="0.3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row>
    <row r="791" spans="1:30" ht="13.5" customHeight="1" x14ac:dyDescent="0.3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row>
    <row r="792" spans="1:30" ht="13.5" customHeight="1" x14ac:dyDescent="0.3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row>
    <row r="793" spans="1:30" ht="13.5" customHeight="1" x14ac:dyDescent="0.3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row>
    <row r="794" spans="1:30" ht="13.5" customHeight="1" x14ac:dyDescent="0.3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row>
    <row r="795" spans="1:30" ht="13.5" customHeight="1" x14ac:dyDescent="0.3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row>
    <row r="796" spans="1:30" ht="13.5" customHeight="1" x14ac:dyDescent="0.3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row>
    <row r="797" spans="1:30" ht="13.5" customHeight="1" x14ac:dyDescent="0.3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row>
    <row r="798" spans="1:30" ht="13.5" customHeight="1" x14ac:dyDescent="0.3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row>
    <row r="799" spans="1:30" ht="13.5" customHeight="1" x14ac:dyDescent="0.3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row>
    <row r="800" spans="1:30" ht="13.5" customHeight="1" x14ac:dyDescent="0.3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row>
    <row r="801" spans="1:30" ht="13.5" customHeight="1" x14ac:dyDescent="0.3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row>
    <row r="802" spans="1:30" ht="13.5" customHeight="1" x14ac:dyDescent="0.3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row>
    <row r="803" spans="1:30" ht="13.5" customHeight="1" x14ac:dyDescent="0.3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row>
    <row r="804" spans="1:30" ht="13.5" customHeight="1" x14ac:dyDescent="0.3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row>
    <row r="805" spans="1:30" ht="13.5" customHeight="1" x14ac:dyDescent="0.3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row>
    <row r="806" spans="1:30" ht="13.5" customHeight="1" x14ac:dyDescent="0.3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row>
    <row r="807" spans="1:30" ht="13.5" customHeight="1" x14ac:dyDescent="0.3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row>
    <row r="808" spans="1:30" ht="13.5" customHeight="1" x14ac:dyDescent="0.3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row>
    <row r="809" spans="1:30" ht="13.5" customHeight="1" x14ac:dyDescent="0.3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row>
    <row r="810" spans="1:30" ht="13.5" customHeight="1" x14ac:dyDescent="0.3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row>
    <row r="811" spans="1:30" ht="13.5" customHeight="1" x14ac:dyDescent="0.3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row>
    <row r="812" spans="1:30" ht="13.5" customHeight="1" x14ac:dyDescent="0.3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row>
    <row r="813" spans="1:30" ht="13.5" customHeight="1" x14ac:dyDescent="0.3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row>
    <row r="814" spans="1:30" ht="13.5" customHeight="1" x14ac:dyDescent="0.3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row>
    <row r="815" spans="1:30" ht="13.5" customHeight="1" x14ac:dyDescent="0.3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row>
    <row r="816" spans="1:30" ht="13.5" customHeight="1" x14ac:dyDescent="0.3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row>
    <row r="817" spans="1:30" ht="13.5" customHeight="1" x14ac:dyDescent="0.3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row>
    <row r="818" spans="1:30" ht="13.5" customHeight="1" x14ac:dyDescent="0.3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row>
    <row r="819" spans="1:30" ht="13.5" customHeight="1" x14ac:dyDescent="0.3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row>
    <row r="820" spans="1:30" ht="13.5" customHeight="1" x14ac:dyDescent="0.3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row>
    <row r="821" spans="1:30" ht="13.5" customHeight="1" x14ac:dyDescent="0.3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row>
    <row r="822" spans="1:30" ht="13.5" customHeight="1" x14ac:dyDescent="0.3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row>
    <row r="823" spans="1:30" ht="13.5" customHeight="1" x14ac:dyDescent="0.3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row>
    <row r="824" spans="1:30" ht="13.5" customHeight="1" x14ac:dyDescent="0.3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row>
    <row r="825" spans="1:30" ht="13.5" customHeight="1" x14ac:dyDescent="0.3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row>
    <row r="826" spans="1:30" ht="13.5" customHeight="1" x14ac:dyDescent="0.3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row>
    <row r="827" spans="1:30" ht="13.5" customHeight="1" x14ac:dyDescent="0.3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row>
    <row r="828" spans="1:30" ht="13.5" customHeight="1" x14ac:dyDescent="0.3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row>
    <row r="829" spans="1:30" ht="13.5" customHeight="1" x14ac:dyDescent="0.3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row>
    <row r="830" spans="1:30" ht="13.5" customHeight="1" x14ac:dyDescent="0.3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row>
    <row r="831" spans="1:30" ht="13.5" customHeight="1" x14ac:dyDescent="0.3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row>
    <row r="832" spans="1:30" ht="13.5" customHeight="1" x14ac:dyDescent="0.3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row>
    <row r="833" spans="1:30" ht="13.5" customHeight="1" x14ac:dyDescent="0.3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row>
    <row r="834" spans="1:30" ht="13.5" customHeight="1" x14ac:dyDescent="0.3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row>
    <row r="835" spans="1:30" ht="13.5" customHeight="1" x14ac:dyDescent="0.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row>
    <row r="836" spans="1:30" ht="13.5" customHeight="1" x14ac:dyDescent="0.3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row>
    <row r="837" spans="1:30" ht="13.5" customHeight="1" x14ac:dyDescent="0.3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row>
    <row r="838" spans="1:30" ht="13.5" customHeight="1" x14ac:dyDescent="0.3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row>
    <row r="839" spans="1:30" ht="13.5" customHeight="1" x14ac:dyDescent="0.3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row>
    <row r="840" spans="1:30" ht="13.5" customHeight="1" x14ac:dyDescent="0.3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row>
    <row r="841" spans="1:30" ht="13.5" customHeight="1" x14ac:dyDescent="0.3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row>
    <row r="842" spans="1:30" ht="13.5" customHeight="1" x14ac:dyDescent="0.3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row>
    <row r="843" spans="1:30" ht="13.5" customHeight="1" x14ac:dyDescent="0.3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row>
    <row r="844" spans="1:30" ht="13.5" customHeight="1" x14ac:dyDescent="0.3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row>
    <row r="845" spans="1:30" ht="13.5" customHeight="1" x14ac:dyDescent="0.3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row>
    <row r="846" spans="1:30" ht="13.5" customHeight="1" x14ac:dyDescent="0.3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row>
    <row r="847" spans="1:30" ht="13.5" customHeight="1" x14ac:dyDescent="0.3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row>
    <row r="848" spans="1:30" ht="13.5" customHeight="1" x14ac:dyDescent="0.3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row>
    <row r="849" spans="1:30" ht="13.5" customHeight="1" x14ac:dyDescent="0.3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row>
    <row r="850" spans="1:30" ht="13.5" customHeight="1" x14ac:dyDescent="0.3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row>
    <row r="851" spans="1:30" ht="13.5" customHeight="1" x14ac:dyDescent="0.3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row>
    <row r="852" spans="1:30" ht="13.5" customHeight="1" x14ac:dyDescent="0.3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row>
    <row r="853" spans="1:30" ht="13.5" customHeight="1" x14ac:dyDescent="0.3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row>
    <row r="854" spans="1:30" ht="13.5" customHeight="1" x14ac:dyDescent="0.3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row>
    <row r="855" spans="1:30" ht="13.5" customHeight="1" x14ac:dyDescent="0.3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row>
    <row r="856" spans="1:30" ht="13.5" customHeight="1" x14ac:dyDescent="0.3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row>
    <row r="857" spans="1:30" ht="13.5" customHeight="1" x14ac:dyDescent="0.3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row>
    <row r="858" spans="1:30" ht="13.5" customHeight="1" x14ac:dyDescent="0.3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row>
    <row r="859" spans="1:30" ht="13.5" customHeight="1" x14ac:dyDescent="0.3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row>
    <row r="860" spans="1:30" ht="13.5" customHeight="1" x14ac:dyDescent="0.3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row>
    <row r="861" spans="1:30" ht="13.5" customHeight="1" x14ac:dyDescent="0.3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row>
    <row r="862" spans="1:30" ht="13.5" customHeight="1" x14ac:dyDescent="0.3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row>
    <row r="863" spans="1:30" ht="13.5" customHeight="1" x14ac:dyDescent="0.3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row>
    <row r="864" spans="1:30" ht="13.5" customHeight="1" x14ac:dyDescent="0.3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row>
    <row r="865" spans="1:30" ht="13.5" customHeight="1" x14ac:dyDescent="0.3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row>
    <row r="866" spans="1:30" ht="13.5" customHeight="1" x14ac:dyDescent="0.3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row>
    <row r="867" spans="1:30" ht="13.5" customHeight="1" x14ac:dyDescent="0.3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row>
    <row r="868" spans="1:30" ht="13.5" customHeight="1" x14ac:dyDescent="0.3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row>
    <row r="869" spans="1:30" ht="13.5" customHeight="1" x14ac:dyDescent="0.3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row>
    <row r="870" spans="1:30" ht="13.5" customHeight="1" x14ac:dyDescent="0.3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row>
    <row r="871" spans="1:30" ht="13.5" customHeight="1" x14ac:dyDescent="0.3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row>
    <row r="872" spans="1:30" ht="13.5" customHeight="1" x14ac:dyDescent="0.3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row>
    <row r="873" spans="1:30" ht="13.5" customHeight="1" x14ac:dyDescent="0.3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row>
    <row r="874" spans="1:30" ht="13.5" customHeight="1" x14ac:dyDescent="0.3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row>
    <row r="875" spans="1:30" ht="13.5" customHeight="1" x14ac:dyDescent="0.3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row>
    <row r="876" spans="1:30" ht="13.5" customHeight="1" x14ac:dyDescent="0.3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row>
    <row r="877" spans="1:30" ht="13.5" customHeight="1" x14ac:dyDescent="0.3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row>
    <row r="878" spans="1:30" ht="13.5" customHeight="1" x14ac:dyDescent="0.3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row>
    <row r="879" spans="1:30" ht="13.5" customHeight="1" x14ac:dyDescent="0.3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row>
    <row r="880" spans="1:30" ht="13.5" customHeight="1" x14ac:dyDescent="0.3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row>
    <row r="881" spans="1:30" ht="13.5" customHeight="1" x14ac:dyDescent="0.3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row>
    <row r="882" spans="1:30" ht="13.5" customHeight="1" x14ac:dyDescent="0.3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row>
    <row r="883" spans="1:30" ht="13.5" customHeight="1" x14ac:dyDescent="0.3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row>
    <row r="884" spans="1:30" ht="13.5" customHeight="1" x14ac:dyDescent="0.3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row>
    <row r="885" spans="1:30" ht="13.5" customHeight="1" x14ac:dyDescent="0.3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row>
    <row r="886" spans="1:30" ht="13.5" customHeight="1" x14ac:dyDescent="0.3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row>
    <row r="887" spans="1:30" ht="13.5" customHeight="1" x14ac:dyDescent="0.3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row>
    <row r="888" spans="1:30" ht="13.5" customHeight="1" x14ac:dyDescent="0.3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row>
    <row r="889" spans="1:30" ht="13.5" customHeight="1" x14ac:dyDescent="0.3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row>
    <row r="890" spans="1:30" ht="13.5" customHeight="1" x14ac:dyDescent="0.3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row>
    <row r="891" spans="1:30" ht="13.5" customHeight="1" x14ac:dyDescent="0.3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row>
    <row r="892" spans="1:30" ht="13.5" customHeight="1" x14ac:dyDescent="0.3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row>
    <row r="893" spans="1:30" ht="13.5" customHeight="1" x14ac:dyDescent="0.3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row>
    <row r="894" spans="1:30" ht="13.5" customHeight="1" x14ac:dyDescent="0.3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row>
    <row r="895" spans="1:30" ht="13.5" customHeight="1" x14ac:dyDescent="0.3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row>
    <row r="896" spans="1:30" ht="13.5" customHeight="1" x14ac:dyDescent="0.3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row>
    <row r="897" spans="1:30" ht="13.5" customHeight="1" x14ac:dyDescent="0.3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row>
    <row r="898" spans="1:30" ht="13.5" customHeight="1" x14ac:dyDescent="0.3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row>
    <row r="899" spans="1:30" ht="13.5" customHeight="1" x14ac:dyDescent="0.3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row>
    <row r="900" spans="1:30" ht="13.5" customHeight="1" x14ac:dyDescent="0.3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row>
    <row r="901" spans="1:30" ht="13.5" customHeight="1" x14ac:dyDescent="0.3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row>
    <row r="902" spans="1:30" ht="13.5" customHeight="1" x14ac:dyDescent="0.3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row>
    <row r="903" spans="1:30" ht="13.5" customHeight="1" x14ac:dyDescent="0.3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row>
    <row r="904" spans="1:30" ht="13.5" customHeight="1" x14ac:dyDescent="0.3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row>
    <row r="905" spans="1:30" ht="13.5" customHeight="1" x14ac:dyDescent="0.3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row>
    <row r="906" spans="1:30" ht="13.5" customHeight="1" x14ac:dyDescent="0.3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row>
    <row r="907" spans="1:30" ht="13.5" customHeight="1" x14ac:dyDescent="0.3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row>
    <row r="908" spans="1:30" ht="13.5" customHeight="1" x14ac:dyDescent="0.3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row>
    <row r="909" spans="1:30" ht="13.5" customHeight="1" x14ac:dyDescent="0.3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row>
    <row r="910" spans="1:30" ht="13.5" customHeight="1" x14ac:dyDescent="0.3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row>
    <row r="911" spans="1:30" ht="13.5" customHeight="1" x14ac:dyDescent="0.3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row>
    <row r="912" spans="1:30" ht="13.5" customHeight="1" x14ac:dyDescent="0.3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row>
    <row r="913" spans="1:30" ht="13.5" customHeight="1" x14ac:dyDescent="0.3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row>
    <row r="914" spans="1:30" ht="13.5" customHeight="1" x14ac:dyDescent="0.3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row>
    <row r="915" spans="1:30" ht="13.5" customHeight="1" x14ac:dyDescent="0.3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row>
    <row r="916" spans="1:30" ht="13.5" customHeight="1" x14ac:dyDescent="0.3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row>
    <row r="917" spans="1:30" ht="13.5" customHeight="1" x14ac:dyDescent="0.3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row>
    <row r="918" spans="1:30" ht="13.5" customHeight="1" x14ac:dyDescent="0.3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row>
    <row r="919" spans="1:30" ht="13.5" customHeight="1" x14ac:dyDescent="0.3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row>
    <row r="920" spans="1:30" ht="13.5" customHeight="1" x14ac:dyDescent="0.3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row>
    <row r="921" spans="1:30" ht="13.5" customHeight="1" x14ac:dyDescent="0.3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row>
    <row r="922" spans="1:30" ht="13.5" customHeight="1" x14ac:dyDescent="0.3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row>
    <row r="923" spans="1:30" ht="13.5" customHeight="1" x14ac:dyDescent="0.3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row>
    <row r="924" spans="1:30" ht="13.5" customHeight="1" x14ac:dyDescent="0.3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row>
    <row r="925" spans="1:30" ht="13.5" customHeight="1" x14ac:dyDescent="0.3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row>
    <row r="926" spans="1:30" ht="13.5" customHeight="1" x14ac:dyDescent="0.3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row>
    <row r="927" spans="1:30" ht="13.5" customHeight="1" x14ac:dyDescent="0.3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row>
    <row r="928" spans="1:30" ht="13.5" customHeight="1" x14ac:dyDescent="0.3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row>
    <row r="929" spans="1:30" ht="13.5" customHeight="1" x14ac:dyDescent="0.3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row>
    <row r="930" spans="1:30" ht="13.5" customHeight="1" x14ac:dyDescent="0.3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row>
    <row r="931" spans="1:30" ht="13.5" customHeight="1" x14ac:dyDescent="0.3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row>
    <row r="932" spans="1:30" ht="13.5" customHeight="1" x14ac:dyDescent="0.3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row>
    <row r="933" spans="1:30" ht="13.5" customHeight="1" x14ac:dyDescent="0.3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row>
    <row r="934" spans="1:30" ht="13.5" customHeight="1" x14ac:dyDescent="0.3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row>
    <row r="935" spans="1:30" ht="13.5" customHeight="1" x14ac:dyDescent="0.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row>
    <row r="936" spans="1:30" ht="13.5" customHeight="1" x14ac:dyDescent="0.3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row>
    <row r="937" spans="1:30" ht="13.5" customHeight="1" x14ac:dyDescent="0.3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row>
    <row r="938" spans="1:30" ht="13.5" customHeight="1" x14ac:dyDescent="0.3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row>
    <row r="939" spans="1:30" ht="13.5" customHeight="1" x14ac:dyDescent="0.3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row>
    <row r="940" spans="1:30" ht="13.5" customHeight="1" x14ac:dyDescent="0.3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row>
    <row r="941" spans="1:30" ht="13.5" customHeight="1" x14ac:dyDescent="0.3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row>
    <row r="942" spans="1:30" ht="13.5" customHeight="1" x14ac:dyDescent="0.3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row>
    <row r="943" spans="1:30" ht="13.5" customHeight="1" x14ac:dyDescent="0.3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row>
    <row r="944" spans="1:30" ht="13.5" customHeight="1" x14ac:dyDescent="0.3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row>
    <row r="945" spans="1:30" ht="13.5" customHeight="1" x14ac:dyDescent="0.3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row>
    <row r="946" spans="1:30" ht="13.5" customHeight="1" x14ac:dyDescent="0.3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row>
    <row r="947" spans="1:30" ht="13.5" customHeight="1" x14ac:dyDescent="0.3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row>
    <row r="948" spans="1:30" ht="13.5" customHeight="1" x14ac:dyDescent="0.3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row>
    <row r="949" spans="1:30" ht="13.5" customHeight="1" x14ac:dyDescent="0.3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row>
    <row r="950" spans="1:30" ht="13.5" customHeight="1" x14ac:dyDescent="0.3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row>
    <row r="951" spans="1:30" ht="13.5" customHeight="1" x14ac:dyDescent="0.3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row>
    <row r="952" spans="1:30" ht="13.5" customHeight="1" x14ac:dyDescent="0.3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row>
    <row r="953" spans="1:30" ht="13.5" customHeight="1" x14ac:dyDescent="0.3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row>
    <row r="954" spans="1:30" ht="13.5" customHeight="1" x14ac:dyDescent="0.3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row>
    <row r="955" spans="1:30" ht="13.5" customHeight="1" x14ac:dyDescent="0.3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row>
    <row r="956" spans="1:30" ht="13.5" customHeight="1" x14ac:dyDescent="0.3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row>
    <row r="957" spans="1:30" ht="13.5" customHeight="1" x14ac:dyDescent="0.3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row>
    <row r="958" spans="1:30" ht="13.5" customHeight="1" x14ac:dyDescent="0.3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row>
    <row r="959" spans="1:30" ht="13.5" customHeight="1" x14ac:dyDescent="0.3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row>
    <row r="960" spans="1:30" ht="13.5" customHeight="1" x14ac:dyDescent="0.3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row>
    <row r="961" spans="1:30" ht="13.5" customHeight="1" x14ac:dyDescent="0.3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row>
    <row r="962" spans="1:30" ht="13.5" customHeight="1" x14ac:dyDescent="0.3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row>
    <row r="963" spans="1:30" ht="13.5" customHeight="1" x14ac:dyDescent="0.3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row>
    <row r="964" spans="1:30" ht="13.5" customHeight="1" x14ac:dyDescent="0.3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row>
    <row r="965" spans="1:30" ht="13.5" customHeight="1" x14ac:dyDescent="0.3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row>
    <row r="966" spans="1:30" ht="13.5" customHeight="1" x14ac:dyDescent="0.3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row>
    <row r="967" spans="1:30" ht="13.5" customHeight="1" x14ac:dyDescent="0.3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row>
    <row r="968" spans="1:30" ht="13.5" customHeight="1" x14ac:dyDescent="0.3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row>
    <row r="969" spans="1:30" ht="13.5" customHeight="1" x14ac:dyDescent="0.3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row>
    <row r="970" spans="1:30" ht="13.5" customHeight="1" x14ac:dyDescent="0.3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row>
    <row r="971" spans="1:30" ht="13.5" customHeight="1" x14ac:dyDescent="0.3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row>
    <row r="972" spans="1:30" ht="13.5" customHeight="1" x14ac:dyDescent="0.3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row>
    <row r="973" spans="1:30" ht="13.5" customHeight="1" x14ac:dyDescent="0.3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row>
    <row r="974" spans="1:30" ht="13.5" customHeight="1" x14ac:dyDescent="0.3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row>
    <row r="975" spans="1:30" ht="13.5" customHeight="1" x14ac:dyDescent="0.3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row>
    <row r="976" spans="1:30" ht="13.5" customHeight="1" x14ac:dyDescent="0.3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row>
    <row r="977" spans="1:30" ht="13.5" customHeight="1" x14ac:dyDescent="0.3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row>
    <row r="978" spans="1:30" ht="13.5" customHeight="1" x14ac:dyDescent="0.3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row>
    <row r="979" spans="1:30" ht="13.5" customHeight="1" x14ac:dyDescent="0.3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row>
    <row r="980" spans="1:30" ht="13.5" customHeight="1" x14ac:dyDescent="0.3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row>
    <row r="981" spans="1:30" ht="13.5" customHeight="1" x14ac:dyDescent="0.3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row>
    <row r="982" spans="1:30" ht="13.5" customHeight="1" x14ac:dyDescent="0.3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row>
    <row r="983" spans="1:30" ht="13.5" customHeight="1" x14ac:dyDescent="0.3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row>
    <row r="984" spans="1:30" ht="13.5" customHeight="1" x14ac:dyDescent="0.3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row>
    <row r="985" spans="1:30" ht="13.5" customHeight="1" x14ac:dyDescent="0.3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row>
    <row r="986" spans="1:30" ht="13.5" customHeight="1" x14ac:dyDescent="0.3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row>
    <row r="987" spans="1:30" ht="13.5" customHeight="1" x14ac:dyDescent="0.3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row>
    <row r="988" spans="1:30" ht="13.5" customHeight="1" x14ac:dyDescent="0.3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row>
    <row r="989" spans="1:30" ht="13.5" customHeight="1" x14ac:dyDescent="0.3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row>
    <row r="990" spans="1:30" ht="13.5" customHeight="1" x14ac:dyDescent="0.3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row>
    <row r="991" spans="1:30" ht="13.5" customHeight="1" x14ac:dyDescent="0.3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row>
    <row r="992" spans="1:30" ht="13.5" customHeight="1" x14ac:dyDescent="0.3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row>
  </sheetData>
  <mergeCells count="8">
    <mergeCell ref="Y5:Y7"/>
    <mergeCell ref="K6:V6"/>
    <mergeCell ref="K5:V5"/>
    <mergeCell ref="W5:W7"/>
    <mergeCell ref="X5:X7"/>
    <mergeCell ref="Z5:Z7"/>
    <mergeCell ref="AA5:AA7"/>
    <mergeCell ref="AB5:AB7"/>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0CDB-5EB4-42DA-BA9E-5BB408030193}">
  <sheetPr>
    <tabColor rgb="FF44546A"/>
    <pageSetUpPr fitToPage="1"/>
  </sheetPr>
  <dimension ref="A1:Z837"/>
  <sheetViews>
    <sheetView workbookViewId="0"/>
  </sheetViews>
  <sheetFormatPr defaultColWidth="12.625" defaultRowHeight="15" customHeight="1" outlineLevelRow="1" x14ac:dyDescent="0.35"/>
  <cols>
    <col min="1" max="1" width="29.125" style="77" customWidth="1"/>
    <col min="2" max="2" width="57.5" style="77" customWidth="1"/>
    <col min="3" max="3" width="40" style="77" customWidth="1"/>
    <col min="4" max="26" width="7.625" style="77" customWidth="1"/>
    <col min="27" max="16384" width="12.625" style="77"/>
  </cols>
  <sheetData>
    <row r="1" spans="1:26" ht="12.75" customHeight="1" x14ac:dyDescent="0.4">
      <c r="A1" s="87"/>
      <c r="B1" s="88"/>
      <c r="C1" s="88"/>
      <c r="D1" s="88"/>
      <c r="E1" s="88"/>
      <c r="F1" s="88"/>
      <c r="G1" s="88"/>
      <c r="H1" s="88"/>
      <c r="I1" s="88"/>
      <c r="J1" s="88"/>
      <c r="K1" s="88"/>
      <c r="L1" s="88"/>
      <c r="M1" s="88"/>
      <c r="N1" s="88"/>
      <c r="O1" s="88"/>
      <c r="P1" s="88"/>
      <c r="Q1" s="88"/>
      <c r="R1" s="88"/>
      <c r="S1" s="88"/>
      <c r="T1" s="88"/>
      <c r="U1" s="88"/>
      <c r="V1" s="88"/>
      <c r="W1" s="88"/>
      <c r="X1" s="88"/>
      <c r="Y1" s="88"/>
      <c r="Z1" s="88"/>
    </row>
    <row r="2" spans="1:26" ht="12.75" customHeight="1" x14ac:dyDescent="0.4">
      <c r="A2" s="88"/>
      <c r="B2" s="89" t="s">
        <v>156</v>
      </c>
      <c r="C2" s="88"/>
      <c r="D2" s="88"/>
      <c r="E2" s="88"/>
      <c r="F2" s="88"/>
      <c r="G2" s="88"/>
      <c r="H2" s="88"/>
      <c r="I2" s="88"/>
      <c r="J2" s="88"/>
      <c r="K2" s="88"/>
      <c r="L2" s="88"/>
      <c r="M2" s="88"/>
      <c r="N2" s="88"/>
      <c r="O2" s="88"/>
      <c r="P2" s="88"/>
      <c r="Q2" s="88"/>
      <c r="R2" s="88"/>
      <c r="S2" s="88"/>
      <c r="T2" s="88"/>
      <c r="U2" s="88"/>
      <c r="V2" s="88"/>
      <c r="W2" s="88"/>
      <c r="X2" s="88"/>
      <c r="Y2" s="88"/>
      <c r="Z2" s="88"/>
    </row>
    <row r="3" spans="1:26" ht="12.75" customHeight="1" x14ac:dyDescent="0.4">
      <c r="A3" s="88"/>
      <c r="B3" s="90"/>
      <c r="C3" s="88"/>
      <c r="D3" s="88"/>
      <c r="E3" s="87"/>
      <c r="F3" s="88"/>
      <c r="G3" s="88"/>
      <c r="H3" s="88"/>
      <c r="I3" s="88"/>
      <c r="J3" s="88"/>
      <c r="K3" s="88"/>
      <c r="L3" s="88"/>
      <c r="M3" s="88"/>
      <c r="N3" s="88"/>
      <c r="O3" s="88"/>
      <c r="P3" s="88"/>
      <c r="Q3" s="88"/>
      <c r="R3" s="88"/>
      <c r="S3" s="88"/>
      <c r="T3" s="88"/>
      <c r="U3" s="88"/>
      <c r="V3" s="88"/>
      <c r="W3" s="88"/>
      <c r="X3" s="88"/>
      <c r="Y3" s="88"/>
      <c r="Z3" s="88"/>
    </row>
    <row r="4" spans="1:26" ht="12.75" customHeight="1" x14ac:dyDescent="0.4">
      <c r="A4" s="91" t="s">
        <v>157</v>
      </c>
      <c r="B4" s="90"/>
      <c r="C4" s="88"/>
      <c r="D4" s="88"/>
      <c r="E4" s="87"/>
      <c r="F4" s="88"/>
      <c r="G4" s="88"/>
      <c r="H4" s="88"/>
      <c r="I4" s="88"/>
      <c r="J4" s="88"/>
      <c r="K4" s="88"/>
      <c r="L4" s="88"/>
      <c r="M4" s="88"/>
      <c r="N4" s="88"/>
      <c r="O4" s="88"/>
      <c r="P4" s="88"/>
      <c r="Q4" s="88"/>
      <c r="R4" s="88"/>
      <c r="S4" s="88"/>
      <c r="T4" s="88"/>
      <c r="U4" s="88"/>
      <c r="V4" s="88"/>
      <c r="W4" s="88"/>
      <c r="X4" s="88"/>
      <c r="Y4" s="88"/>
      <c r="Z4" s="88"/>
    </row>
    <row r="5" spans="1:26" ht="12.75" customHeight="1" x14ac:dyDescent="0.4">
      <c r="A5" s="91" t="s">
        <v>17</v>
      </c>
      <c r="B5" s="90" t="s">
        <v>158</v>
      </c>
      <c r="C5" s="88"/>
      <c r="D5" s="88"/>
      <c r="E5" s="87"/>
      <c r="F5" s="88"/>
      <c r="G5" s="88"/>
      <c r="H5" s="88"/>
      <c r="I5" s="88"/>
      <c r="J5" s="88"/>
      <c r="K5" s="88"/>
      <c r="L5" s="88"/>
      <c r="M5" s="88"/>
      <c r="N5" s="88"/>
      <c r="O5" s="88"/>
      <c r="P5" s="88"/>
      <c r="Q5" s="88"/>
      <c r="R5" s="88"/>
      <c r="S5" s="88"/>
      <c r="T5" s="88"/>
      <c r="U5" s="88"/>
      <c r="V5" s="88"/>
      <c r="W5" s="88"/>
      <c r="X5" s="88"/>
      <c r="Y5" s="88"/>
      <c r="Z5" s="88"/>
    </row>
    <row r="6" spans="1:26" ht="12.75" customHeight="1" x14ac:dyDescent="0.4">
      <c r="A6" s="91" t="s">
        <v>159</v>
      </c>
      <c r="B6" s="90" t="s">
        <v>160</v>
      </c>
      <c r="C6" s="88"/>
      <c r="D6" s="88"/>
      <c r="E6" s="87"/>
      <c r="F6" s="88"/>
      <c r="G6" s="88"/>
      <c r="H6" s="88"/>
      <c r="I6" s="88"/>
      <c r="J6" s="88"/>
      <c r="K6" s="88"/>
      <c r="L6" s="88"/>
      <c r="M6" s="88"/>
      <c r="N6" s="88"/>
      <c r="O6" s="88"/>
      <c r="P6" s="88"/>
      <c r="Q6" s="88"/>
      <c r="R6" s="88"/>
      <c r="S6" s="88"/>
      <c r="T6" s="88"/>
      <c r="U6" s="88"/>
      <c r="V6" s="88"/>
      <c r="W6" s="88"/>
      <c r="X6" s="88"/>
      <c r="Y6" s="88"/>
      <c r="Z6" s="88"/>
    </row>
    <row r="7" spans="1:26" ht="12.75" customHeight="1" x14ac:dyDescent="0.4">
      <c r="A7" s="91" t="s">
        <v>161</v>
      </c>
      <c r="B7" s="90"/>
      <c r="C7" s="88"/>
      <c r="D7" s="88"/>
      <c r="E7" s="87"/>
      <c r="F7" s="88"/>
      <c r="G7" s="88"/>
      <c r="H7" s="88"/>
      <c r="I7" s="88"/>
      <c r="J7" s="88"/>
      <c r="K7" s="88"/>
      <c r="L7" s="88"/>
      <c r="M7" s="88"/>
      <c r="N7" s="88"/>
      <c r="O7" s="88"/>
      <c r="P7" s="88"/>
      <c r="Q7" s="88"/>
      <c r="R7" s="88"/>
      <c r="S7" s="88"/>
      <c r="T7" s="88"/>
      <c r="U7" s="88"/>
      <c r="V7" s="88"/>
      <c r="W7" s="88"/>
      <c r="X7" s="88"/>
      <c r="Y7" s="88"/>
      <c r="Z7" s="88"/>
    </row>
    <row r="8" spans="1:26" ht="12.75" customHeight="1" thickBot="1" x14ac:dyDescent="0.4">
      <c r="A8" s="88"/>
      <c r="B8" s="92"/>
      <c r="C8" s="88"/>
      <c r="D8" s="88"/>
      <c r="E8" s="88"/>
      <c r="F8" s="88"/>
      <c r="G8" s="88"/>
      <c r="H8" s="88"/>
      <c r="I8" s="88"/>
      <c r="J8" s="88"/>
      <c r="K8" s="88"/>
      <c r="L8" s="88"/>
      <c r="M8" s="88"/>
      <c r="N8" s="88"/>
      <c r="O8" s="88"/>
      <c r="P8" s="88"/>
      <c r="Q8" s="88"/>
      <c r="R8" s="88"/>
      <c r="S8" s="88"/>
      <c r="T8" s="88"/>
      <c r="U8" s="88"/>
      <c r="V8" s="88"/>
      <c r="W8" s="88"/>
      <c r="X8" s="88"/>
      <c r="Y8" s="88"/>
      <c r="Z8" s="88"/>
    </row>
    <row r="9" spans="1:26" ht="15" customHeight="1" thickBot="1" x14ac:dyDescent="0.45">
      <c r="A9" s="93" t="s">
        <v>162</v>
      </c>
      <c r="B9" s="94" t="s">
        <v>163</v>
      </c>
      <c r="C9" s="88"/>
      <c r="D9" s="88"/>
      <c r="E9" s="88"/>
      <c r="F9" s="88"/>
      <c r="G9" s="88"/>
      <c r="H9" s="88"/>
      <c r="I9" s="88"/>
      <c r="J9" s="88"/>
      <c r="K9" s="88"/>
      <c r="L9" s="88"/>
      <c r="M9" s="88"/>
      <c r="N9" s="88"/>
      <c r="O9" s="88"/>
      <c r="P9" s="88"/>
      <c r="Q9" s="88"/>
      <c r="R9" s="88"/>
      <c r="S9" s="88"/>
      <c r="T9" s="88"/>
      <c r="U9" s="88"/>
      <c r="V9" s="88"/>
      <c r="W9" s="88"/>
      <c r="X9" s="88"/>
      <c r="Y9" s="88"/>
      <c r="Z9" s="88"/>
    </row>
    <row r="10" spans="1:26" ht="12.75" customHeight="1" outlineLevel="1" x14ac:dyDescent="0.4">
      <c r="A10" s="95"/>
      <c r="B10" s="96"/>
      <c r="C10" s="88"/>
      <c r="D10" s="88"/>
      <c r="E10" s="88"/>
      <c r="F10" s="88"/>
      <c r="G10" s="88"/>
      <c r="H10" s="88"/>
      <c r="I10" s="88"/>
      <c r="J10" s="88"/>
      <c r="K10" s="88"/>
      <c r="L10" s="88"/>
      <c r="M10" s="88"/>
      <c r="N10" s="88"/>
      <c r="O10" s="88"/>
      <c r="P10" s="88"/>
      <c r="Q10" s="88"/>
      <c r="R10" s="88"/>
      <c r="S10" s="88"/>
      <c r="T10" s="88"/>
      <c r="U10" s="88"/>
      <c r="V10" s="88"/>
      <c r="W10" s="88"/>
      <c r="X10" s="88"/>
      <c r="Y10" s="88"/>
      <c r="Z10" s="88"/>
    </row>
    <row r="11" spans="1:26" ht="12.75" customHeight="1" outlineLevel="1" x14ac:dyDescent="0.4">
      <c r="A11" s="97" t="s">
        <v>51</v>
      </c>
      <c r="B11" s="98"/>
      <c r="C11" s="88"/>
      <c r="D11" s="88"/>
      <c r="E11" s="88"/>
      <c r="F11" s="88"/>
      <c r="G11" s="88"/>
      <c r="H11" s="88"/>
      <c r="I11" s="88"/>
      <c r="J11" s="88"/>
      <c r="K11" s="88"/>
      <c r="L11" s="88"/>
      <c r="M11" s="88"/>
      <c r="N11" s="88"/>
      <c r="O11" s="88"/>
      <c r="P11" s="88"/>
      <c r="Q11" s="88"/>
      <c r="R11" s="88"/>
      <c r="S11" s="88"/>
      <c r="T11" s="88"/>
      <c r="U11" s="88"/>
      <c r="V11" s="88"/>
      <c r="W11" s="88"/>
      <c r="X11" s="88"/>
      <c r="Y11" s="88"/>
      <c r="Z11" s="88"/>
    </row>
    <row r="12" spans="1:26" ht="12.75" customHeight="1" outlineLevel="1" x14ac:dyDescent="0.4">
      <c r="A12" s="162" t="s">
        <v>198</v>
      </c>
      <c r="B12" s="99"/>
      <c r="C12" s="88"/>
      <c r="D12" s="88"/>
      <c r="E12" s="88"/>
      <c r="F12" s="88"/>
      <c r="G12" s="88"/>
      <c r="H12" s="88"/>
      <c r="I12" s="88"/>
      <c r="J12" s="88"/>
      <c r="K12" s="88"/>
      <c r="L12" s="88"/>
      <c r="M12" s="88"/>
      <c r="N12" s="88"/>
      <c r="O12" s="88"/>
      <c r="P12" s="88"/>
      <c r="Q12" s="88"/>
      <c r="R12" s="88"/>
      <c r="S12" s="88"/>
      <c r="T12" s="88"/>
      <c r="U12" s="88"/>
      <c r="V12" s="88"/>
      <c r="W12" s="88"/>
      <c r="X12" s="88"/>
      <c r="Y12" s="88"/>
      <c r="Z12" s="88"/>
    </row>
    <row r="13" spans="1:26" ht="12.75" customHeight="1" outlineLevel="1" x14ac:dyDescent="0.35">
      <c r="A13" s="163" t="s">
        <v>207</v>
      </c>
      <c r="B13" s="163" t="s">
        <v>201</v>
      </c>
      <c r="C13" s="88"/>
      <c r="D13" s="88"/>
      <c r="E13" s="88"/>
      <c r="F13" s="88"/>
      <c r="G13" s="88"/>
      <c r="H13" s="88"/>
      <c r="I13" s="88"/>
      <c r="J13" s="88"/>
      <c r="K13" s="88"/>
      <c r="L13" s="88"/>
      <c r="M13" s="88"/>
      <c r="N13" s="88"/>
      <c r="O13" s="88"/>
      <c r="P13" s="88"/>
      <c r="Q13" s="88"/>
      <c r="R13" s="88"/>
      <c r="S13" s="88"/>
      <c r="T13" s="88"/>
      <c r="U13" s="88"/>
      <c r="V13" s="88"/>
      <c r="W13" s="88"/>
      <c r="X13" s="88"/>
      <c r="Y13" s="88"/>
      <c r="Z13" s="88"/>
    </row>
    <row r="14" spans="1:26" ht="12.75" customHeight="1" outlineLevel="1" x14ac:dyDescent="0.35">
      <c r="A14" s="163" t="s">
        <v>207</v>
      </c>
      <c r="B14" s="163" t="s">
        <v>201</v>
      </c>
      <c r="C14" s="88"/>
      <c r="D14" s="88"/>
      <c r="E14" s="88"/>
      <c r="F14" s="88"/>
      <c r="G14" s="88"/>
      <c r="H14" s="88"/>
      <c r="I14" s="88"/>
      <c r="J14" s="88"/>
      <c r="K14" s="88"/>
      <c r="L14" s="88"/>
      <c r="M14" s="88"/>
      <c r="N14" s="88"/>
      <c r="O14" s="88"/>
      <c r="P14" s="88"/>
      <c r="Q14" s="88"/>
      <c r="R14" s="88"/>
      <c r="S14" s="88"/>
      <c r="T14" s="88"/>
      <c r="U14" s="88"/>
      <c r="V14" s="88"/>
      <c r="W14" s="88"/>
      <c r="X14" s="88"/>
      <c r="Y14" s="88"/>
      <c r="Z14" s="88"/>
    </row>
    <row r="15" spans="1:26" ht="28.5" customHeight="1" outlineLevel="1" x14ac:dyDescent="0.35">
      <c r="A15" s="163" t="s">
        <v>207</v>
      </c>
      <c r="B15" s="163" t="s">
        <v>201</v>
      </c>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ht="12.75" customHeight="1" outlineLevel="1" x14ac:dyDescent="0.35">
      <c r="A16" s="163" t="s">
        <v>207</v>
      </c>
      <c r="B16" s="163" t="s">
        <v>201</v>
      </c>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12.75" customHeight="1" outlineLevel="1" x14ac:dyDescent="0.4">
      <c r="A17" s="162" t="s">
        <v>199</v>
      </c>
      <c r="B17" s="99"/>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ht="12.75" customHeight="1" outlineLevel="1" x14ac:dyDescent="0.35">
      <c r="A18" s="163" t="s">
        <v>207</v>
      </c>
      <c r="B18" s="163" t="s">
        <v>201</v>
      </c>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2.75" customHeight="1" outlineLevel="1" x14ac:dyDescent="0.35">
      <c r="A19" s="163" t="s">
        <v>207</v>
      </c>
      <c r="B19" s="163" t="s">
        <v>201</v>
      </c>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ht="12.75" customHeight="1" outlineLevel="1" x14ac:dyDescent="0.35">
      <c r="A20" s="163" t="s">
        <v>207</v>
      </c>
      <c r="B20" s="163" t="s">
        <v>201</v>
      </c>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ht="42" customHeight="1" outlineLevel="1" x14ac:dyDescent="0.35">
      <c r="A21" s="163" t="s">
        <v>207</v>
      </c>
      <c r="B21" s="163" t="s">
        <v>201</v>
      </c>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ht="12.75" customHeight="1" outlineLevel="1" x14ac:dyDescent="0.35">
      <c r="A22" s="163" t="s">
        <v>207</v>
      </c>
      <c r="B22" s="163" t="s">
        <v>201</v>
      </c>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ht="12.75" customHeight="1" outlineLevel="1" x14ac:dyDescent="0.35">
      <c r="A23" s="163" t="s">
        <v>207</v>
      </c>
      <c r="B23" s="163" t="s">
        <v>201</v>
      </c>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12.75" customHeight="1" outlineLevel="1" x14ac:dyDescent="0.4">
      <c r="A24" s="162" t="s">
        <v>200</v>
      </c>
      <c r="B24" s="99"/>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ht="12.75" customHeight="1" outlineLevel="1" x14ac:dyDescent="0.35">
      <c r="A25" s="163" t="s">
        <v>207</v>
      </c>
      <c r="B25" s="163" t="s">
        <v>201</v>
      </c>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ht="12.75" customHeight="1" outlineLevel="1" x14ac:dyDescent="0.35">
      <c r="A26" s="163" t="s">
        <v>207</v>
      </c>
      <c r="B26" s="163" t="s">
        <v>201</v>
      </c>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2.75" customHeight="1" outlineLevel="1" x14ac:dyDescent="0.35">
      <c r="A27" s="163" t="s">
        <v>207</v>
      </c>
      <c r="B27" s="163" t="s">
        <v>201</v>
      </c>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ht="12.75" customHeight="1" outlineLevel="1" x14ac:dyDescent="0.35">
      <c r="A28" s="163" t="s">
        <v>207</v>
      </c>
      <c r="B28" s="163" t="s">
        <v>201</v>
      </c>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ht="12.75" customHeight="1" outlineLevel="1" x14ac:dyDescent="0.35">
      <c r="A29" s="104" t="s">
        <v>164</v>
      </c>
      <c r="B29" s="105"/>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ht="4.5" customHeight="1" outlineLevel="1" x14ac:dyDescent="0.35">
      <c r="A30" s="100"/>
      <c r="B30" s="101"/>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2.75" customHeight="1" outlineLevel="1" x14ac:dyDescent="0.35">
      <c r="A31" s="106" t="s">
        <v>61</v>
      </c>
      <c r="B31" s="163" t="s">
        <v>201</v>
      </c>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ht="12.75" customHeight="1" outlineLevel="1" x14ac:dyDescent="0.35">
      <c r="A32" s="106" t="s">
        <v>62</v>
      </c>
      <c r="B32" s="163" t="s">
        <v>201</v>
      </c>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ht="12.75" customHeight="1" outlineLevel="1" x14ac:dyDescent="0.35">
      <c r="A33" s="106" t="s">
        <v>165</v>
      </c>
      <c r="B33" s="163" t="s">
        <v>201</v>
      </c>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ht="12.75" customHeight="1" outlineLevel="1" x14ac:dyDescent="0.35">
      <c r="A34" s="106" t="s">
        <v>64</v>
      </c>
      <c r="B34" s="163" t="s">
        <v>201</v>
      </c>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ht="12.75" customHeight="1" outlineLevel="1" x14ac:dyDescent="0.35">
      <c r="A35" s="106" t="s">
        <v>65</v>
      </c>
      <c r="B35" s="163" t="s">
        <v>201</v>
      </c>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ht="12.75" customHeight="1" outlineLevel="1" x14ac:dyDescent="0.35">
      <c r="A36" s="106" t="s">
        <v>166</v>
      </c>
      <c r="B36" s="163" t="s">
        <v>201</v>
      </c>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ht="12.75" customHeight="1" outlineLevel="1" x14ac:dyDescent="0.35">
      <c r="A37" s="106" t="s">
        <v>67</v>
      </c>
      <c r="B37" s="163" t="s">
        <v>201</v>
      </c>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ht="12.75" customHeight="1" outlineLevel="1" x14ac:dyDescent="0.35">
      <c r="A38" s="106" t="s">
        <v>68</v>
      </c>
      <c r="B38" s="163" t="s">
        <v>201</v>
      </c>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ht="12.75" customHeight="1" outlineLevel="1" x14ac:dyDescent="0.35">
      <c r="A39" s="106" t="s">
        <v>69</v>
      </c>
      <c r="B39" s="163" t="s">
        <v>201</v>
      </c>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ht="12.75" customHeight="1" outlineLevel="1" x14ac:dyDescent="0.35">
      <c r="A40" s="106" t="s">
        <v>70</v>
      </c>
      <c r="B40" s="163" t="s">
        <v>201</v>
      </c>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ht="12.75" customHeight="1" outlineLevel="1" x14ac:dyDescent="0.35">
      <c r="A41" s="106" t="s">
        <v>71</v>
      </c>
      <c r="B41" s="163" t="s">
        <v>201</v>
      </c>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ht="12.75" customHeight="1" outlineLevel="1" x14ac:dyDescent="0.35">
      <c r="A42" s="106" t="s">
        <v>72</v>
      </c>
      <c r="B42" s="163" t="s">
        <v>201</v>
      </c>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ht="12.75" customHeight="1" outlineLevel="1" x14ac:dyDescent="0.35">
      <c r="A43" s="106" t="s">
        <v>73</v>
      </c>
      <c r="B43" s="163" t="s">
        <v>201</v>
      </c>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ht="12.75" customHeight="1" outlineLevel="1" x14ac:dyDescent="0.35">
      <c r="A44" s="106" t="s">
        <v>74</v>
      </c>
      <c r="B44" s="163" t="s">
        <v>201</v>
      </c>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2.75" customHeight="1" outlineLevel="1" x14ac:dyDescent="0.35">
      <c r="A45" s="106" t="s">
        <v>75</v>
      </c>
      <c r="B45" s="163" t="s">
        <v>201</v>
      </c>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ht="12.75" customHeight="1" outlineLevel="1" x14ac:dyDescent="0.35">
      <c r="A46" s="106" t="s">
        <v>76</v>
      </c>
      <c r="B46" s="163" t="s">
        <v>201</v>
      </c>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ht="12.75" customHeight="1" outlineLevel="1" x14ac:dyDescent="0.35">
      <c r="A47" s="104" t="s">
        <v>78</v>
      </c>
      <c r="B47" s="105"/>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ht="4.5" customHeight="1" outlineLevel="1" x14ac:dyDescent="0.35">
      <c r="A48" s="100"/>
      <c r="B48" s="101"/>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12.75" customHeight="1" outlineLevel="1" x14ac:dyDescent="0.35">
      <c r="A49" s="106" t="s">
        <v>167</v>
      </c>
      <c r="B49" s="163" t="s">
        <v>202</v>
      </c>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ht="12.75" customHeight="1" outlineLevel="1" x14ac:dyDescent="0.35">
      <c r="A50" s="106" t="s">
        <v>168</v>
      </c>
      <c r="B50" s="163" t="s">
        <v>202</v>
      </c>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12.75" customHeight="1" outlineLevel="1" x14ac:dyDescent="0.35">
      <c r="A51" s="106" t="s">
        <v>87</v>
      </c>
      <c r="B51" s="163" t="s">
        <v>202</v>
      </c>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2.75" customHeight="1" outlineLevel="1" x14ac:dyDescent="0.35">
      <c r="A52" s="106" t="s">
        <v>88</v>
      </c>
      <c r="B52" s="163" t="s">
        <v>202</v>
      </c>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2.75" customHeight="1" outlineLevel="1" x14ac:dyDescent="0.35">
      <c r="A53" s="106" t="s">
        <v>169</v>
      </c>
      <c r="B53" s="163" t="s">
        <v>202</v>
      </c>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39" customHeight="1" outlineLevel="1" x14ac:dyDescent="0.35">
      <c r="A54" s="106" t="s">
        <v>170</v>
      </c>
      <c r="B54" s="163" t="s">
        <v>202</v>
      </c>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39.75" customHeight="1" outlineLevel="1" x14ac:dyDescent="0.35">
      <c r="A55" s="106" t="s">
        <v>171</v>
      </c>
      <c r="B55" s="163" t="s">
        <v>202</v>
      </c>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12.75" customHeight="1" outlineLevel="1" x14ac:dyDescent="0.35">
      <c r="A56" s="104" t="s">
        <v>91</v>
      </c>
      <c r="B56" s="105"/>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ht="12.75" customHeight="1" outlineLevel="1" x14ac:dyDescent="0.35">
      <c r="A57" s="161" t="s">
        <v>197</v>
      </c>
      <c r="B57" s="163" t="s">
        <v>203</v>
      </c>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ht="12.75" customHeight="1" outlineLevel="1" x14ac:dyDescent="0.35">
      <c r="A58" s="161" t="s">
        <v>197</v>
      </c>
      <c r="B58" s="163" t="s">
        <v>203</v>
      </c>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ht="12.75" customHeight="1" outlineLevel="1" x14ac:dyDescent="0.35">
      <c r="A59" s="161" t="s">
        <v>197</v>
      </c>
      <c r="B59" s="163" t="s">
        <v>203</v>
      </c>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ht="12.75" customHeight="1" outlineLevel="1" x14ac:dyDescent="0.35">
      <c r="A60" s="161" t="s">
        <v>197</v>
      </c>
      <c r="B60" s="163" t="s">
        <v>203</v>
      </c>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ht="12.75" customHeight="1" outlineLevel="1" x14ac:dyDescent="0.35">
      <c r="A61" s="104" t="s">
        <v>94</v>
      </c>
      <c r="B61" s="105"/>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2.75" customHeight="1" outlineLevel="1" x14ac:dyDescent="0.35">
      <c r="A62" s="161" t="s">
        <v>197</v>
      </c>
      <c r="B62" s="163" t="s">
        <v>204</v>
      </c>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ht="12.75" customHeight="1" outlineLevel="1" x14ac:dyDescent="0.35">
      <c r="A63" s="161" t="s">
        <v>197</v>
      </c>
      <c r="B63" s="163" t="s">
        <v>204</v>
      </c>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ht="12.75" customHeight="1" outlineLevel="1" x14ac:dyDescent="0.35">
      <c r="A64" s="161" t="s">
        <v>197</v>
      </c>
      <c r="B64" s="163" t="s">
        <v>204</v>
      </c>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ht="12.75" customHeight="1" outlineLevel="1" x14ac:dyDescent="0.35">
      <c r="A65" s="161" t="s">
        <v>197</v>
      </c>
      <c r="B65" s="163" t="s">
        <v>204</v>
      </c>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ht="12.75" customHeight="1" outlineLevel="1" x14ac:dyDescent="0.35">
      <c r="A66" s="161" t="s">
        <v>197</v>
      </c>
      <c r="B66" s="163" t="s">
        <v>204</v>
      </c>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ht="12.75" customHeight="1" outlineLevel="1" x14ac:dyDescent="0.35">
      <c r="A67" s="104" t="s">
        <v>97</v>
      </c>
      <c r="B67" s="105"/>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ht="4.5" customHeight="1" outlineLevel="1" x14ac:dyDescent="0.35">
      <c r="A68" s="100"/>
      <c r="B68" s="101"/>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ht="12.75" customHeight="1" outlineLevel="1" x14ac:dyDescent="0.35">
      <c r="A69" s="107" t="s">
        <v>172</v>
      </c>
      <c r="B69" s="10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ht="12.75" customHeight="1" outlineLevel="1" x14ac:dyDescent="0.35">
      <c r="A70" s="161" t="s">
        <v>197</v>
      </c>
      <c r="B70" s="163" t="s">
        <v>205</v>
      </c>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ht="12.75" customHeight="1" outlineLevel="1" x14ac:dyDescent="0.35">
      <c r="A71" s="161" t="s">
        <v>197</v>
      </c>
      <c r="B71" s="163" t="s">
        <v>205</v>
      </c>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ht="12.75" customHeight="1" outlineLevel="1" x14ac:dyDescent="0.35">
      <c r="A72" s="161" t="s">
        <v>197</v>
      </c>
      <c r="B72" s="163" t="s">
        <v>205</v>
      </c>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ht="12.75" customHeight="1" outlineLevel="1" x14ac:dyDescent="0.35">
      <c r="A73" s="161" t="s">
        <v>197</v>
      </c>
      <c r="B73" s="163" t="s">
        <v>205</v>
      </c>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12.75" customHeight="1" outlineLevel="1" x14ac:dyDescent="0.35">
      <c r="A74" s="161" t="s">
        <v>197</v>
      </c>
      <c r="B74" s="163" t="s">
        <v>205</v>
      </c>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2.75" customHeight="1" outlineLevel="1" x14ac:dyDescent="0.35">
      <c r="A75" s="161" t="s">
        <v>197</v>
      </c>
      <c r="B75" s="163" t="s">
        <v>205</v>
      </c>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ht="12.75" customHeight="1" outlineLevel="1" x14ac:dyDescent="0.35">
      <c r="A76" s="161" t="s">
        <v>197</v>
      </c>
      <c r="B76" s="163" t="s">
        <v>205</v>
      </c>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ht="12.75" customHeight="1" outlineLevel="1" x14ac:dyDescent="0.35">
      <c r="A77" s="161" t="s">
        <v>197</v>
      </c>
      <c r="B77" s="163" t="s">
        <v>205</v>
      </c>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ht="12.75" customHeight="1" outlineLevel="1" x14ac:dyDescent="0.35">
      <c r="A78" s="161" t="s">
        <v>197</v>
      </c>
      <c r="B78" s="163" t="s">
        <v>205</v>
      </c>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ht="12.75" customHeight="1" outlineLevel="1" x14ac:dyDescent="0.35">
      <c r="A79" s="161" t="s">
        <v>197</v>
      </c>
      <c r="B79" s="163" t="s">
        <v>205</v>
      </c>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ht="12.75" customHeight="1" outlineLevel="1" x14ac:dyDescent="0.35">
      <c r="A80" s="161" t="s">
        <v>197</v>
      </c>
      <c r="B80" s="163" t="s">
        <v>205</v>
      </c>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ht="12.75" customHeight="1" outlineLevel="1" x14ac:dyDescent="0.35">
      <c r="A81" s="161" t="s">
        <v>197</v>
      </c>
      <c r="B81" s="163" t="s">
        <v>205</v>
      </c>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ht="12.75" customHeight="1" outlineLevel="1" x14ac:dyDescent="0.35">
      <c r="A82" s="161" t="s">
        <v>197</v>
      </c>
      <c r="B82" s="163" t="s">
        <v>205</v>
      </c>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ht="12.75" customHeight="1" outlineLevel="1" x14ac:dyDescent="0.35">
      <c r="A83" s="161" t="s">
        <v>197</v>
      </c>
      <c r="B83" s="163" t="s">
        <v>205</v>
      </c>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ht="12.75" customHeight="1" outlineLevel="1" x14ac:dyDescent="0.35">
      <c r="A84" s="161" t="s">
        <v>197</v>
      </c>
      <c r="B84" s="163" t="s">
        <v>205</v>
      </c>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ht="12.75" customHeight="1" outlineLevel="1" x14ac:dyDescent="0.35">
      <c r="A85" s="161" t="s">
        <v>197</v>
      </c>
      <c r="B85" s="163" t="s">
        <v>205</v>
      </c>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ht="12.75" customHeight="1" outlineLevel="1" x14ac:dyDescent="0.35">
      <c r="A86" s="161" t="s">
        <v>197</v>
      </c>
      <c r="B86" s="163" t="s">
        <v>205</v>
      </c>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ht="12.75" customHeight="1" outlineLevel="1" x14ac:dyDescent="0.35">
      <c r="A87" s="161" t="s">
        <v>197</v>
      </c>
      <c r="B87" s="163" t="s">
        <v>205</v>
      </c>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ht="12.75" customHeight="1" outlineLevel="1" x14ac:dyDescent="0.35">
      <c r="A88" s="161" t="s">
        <v>197</v>
      </c>
      <c r="B88" s="163" t="s">
        <v>205</v>
      </c>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ht="12.75" customHeight="1" outlineLevel="1" x14ac:dyDescent="0.35">
      <c r="A89" s="161" t="s">
        <v>197</v>
      </c>
      <c r="B89" s="163" t="s">
        <v>205</v>
      </c>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ht="12.75" customHeight="1" outlineLevel="1" x14ac:dyDescent="0.35">
      <c r="A90" s="107" t="s">
        <v>173</v>
      </c>
      <c r="B90" s="10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12.75" customHeight="1" outlineLevel="1" x14ac:dyDescent="0.35">
      <c r="A91" s="161" t="s">
        <v>197</v>
      </c>
      <c r="B91" s="163" t="s">
        <v>205</v>
      </c>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ht="12.75" customHeight="1" outlineLevel="1" x14ac:dyDescent="0.35">
      <c r="A92" s="161" t="s">
        <v>197</v>
      </c>
      <c r="B92" s="163" t="s">
        <v>205</v>
      </c>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ht="12.75" customHeight="1" outlineLevel="1" x14ac:dyDescent="0.35">
      <c r="A93" s="161" t="s">
        <v>197</v>
      </c>
      <c r="B93" s="163" t="s">
        <v>205</v>
      </c>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ht="12.75" customHeight="1" outlineLevel="1" x14ac:dyDescent="0.35">
      <c r="A94" s="161" t="s">
        <v>197</v>
      </c>
      <c r="B94" s="163" t="s">
        <v>205</v>
      </c>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2.75" customHeight="1" outlineLevel="1" x14ac:dyDescent="0.35">
      <c r="A95" s="161" t="s">
        <v>197</v>
      </c>
      <c r="B95" s="163" t="s">
        <v>205</v>
      </c>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ht="4.5" customHeight="1" outlineLevel="1" x14ac:dyDescent="0.35">
      <c r="A96" s="100"/>
      <c r="B96" s="101"/>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ht="12.75" customHeight="1" outlineLevel="1" x14ac:dyDescent="0.35">
      <c r="A97" s="104" t="s">
        <v>122</v>
      </c>
      <c r="B97" s="105"/>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4.5" customHeight="1" outlineLevel="1" x14ac:dyDescent="0.35">
      <c r="A98" s="100"/>
      <c r="B98" s="101"/>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ht="12.75" customHeight="1" outlineLevel="1" x14ac:dyDescent="0.35">
      <c r="A99" s="161" t="s">
        <v>197</v>
      </c>
      <c r="B99" s="163" t="s">
        <v>205</v>
      </c>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ht="12.75" customHeight="1" outlineLevel="1" x14ac:dyDescent="0.35">
      <c r="A100" s="161" t="s">
        <v>197</v>
      </c>
      <c r="B100" s="163" t="s">
        <v>205</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ht="12.75" customHeight="1" outlineLevel="1" thickBot="1" x14ac:dyDescent="0.4">
      <c r="A101" s="161" t="s">
        <v>197</v>
      </c>
      <c r="B101" s="163" t="s">
        <v>205</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12.75" customHeight="1" outlineLevel="1" x14ac:dyDescent="0.35">
      <c r="A102" s="102"/>
      <c r="B102" s="103"/>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ht="12.75" customHeight="1" outlineLevel="1" x14ac:dyDescent="0.35">
      <c r="A103" s="104" t="s">
        <v>174</v>
      </c>
      <c r="B103" s="105"/>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ht="18.75" customHeight="1" outlineLevel="1" x14ac:dyDescent="0.35">
      <c r="A104" s="161" t="s">
        <v>197</v>
      </c>
      <c r="B104" s="163" t="s">
        <v>206</v>
      </c>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ht="12.75" customHeight="1" outlineLevel="1" x14ac:dyDescent="0.35">
      <c r="A105" s="161" t="s">
        <v>197</v>
      </c>
      <c r="B105" s="163" t="s">
        <v>206</v>
      </c>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ht="12.75" customHeight="1" outlineLevel="1" x14ac:dyDescent="0.35">
      <c r="A106" s="161" t="s">
        <v>197</v>
      </c>
      <c r="B106" s="163" t="s">
        <v>206</v>
      </c>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ht="12.75" customHeight="1" outlineLevel="1" x14ac:dyDescent="0.35">
      <c r="A107" s="161" t="s">
        <v>197</v>
      </c>
      <c r="B107" s="163" t="s">
        <v>206</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2.75" customHeight="1" outlineLevel="1" x14ac:dyDescent="0.35">
      <c r="A108" s="161" t="s">
        <v>197</v>
      </c>
      <c r="B108" s="163" t="s">
        <v>206</v>
      </c>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12.75" customHeight="1" outlineLevel="1" x14ac:dyDescent="0.35">
      <c r="A109" s="161" t="s">
        <v>197</v>
      </c>
      <c r="B109" s="163" t="s">
        <v>206</v>
      </c>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ht="12.75" customHeight="1" outlineLevel="1" x14ac:dyDescent="0.35">
      <c r="A110" s="161" t="s">
        <v>197</v>
      </c>
      <c r="B110" s="163" t="s">
        <v>206</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12.75" customHeight="1" outlineLevel="1" x14ac:dyDescent="0.35">
      <c r="A111" s="161" t="s">
        <v>197</v>
      </c>
      <c r="B111" s="163" t="s">
        <v>206</v>
      </c>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14.65" customHeight="1" outlineLevel="1" x14ac:dyDescent="0.35">
      <c r="A112" s="161" t="s">
        <v>197</v>
      </c>
      <c r="B112" s="163" t="s">
        <v>206</v>
      </c>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12.75" customHeight="1" outlineLevel="1" x14ac:dyDescent="0.35">
      <c r="A113" s="161" t="s">
        <v>197</v>
      </c>
      <c r="B113" s="163" t="s">
        <v>206</v>
      </c>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ht="12.75" customHeight="1" outlineLevel="1" x14ac:dyDescent="0.35">
      <c r="A114" s="161" t="s">
        <v>197</v>
      </c>
      <c r="B114" s="163" t="s">
        <v>206</v>
      </c>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ht="12.75" customHeight="1" outlineLevel="1" x14ac:dyDescent="0.35">
      <c r="A115" s="161" t="s">
        <v>197</v>
      </c>
      <c r="B115" s="163" t="s">
        <v>206</v>
      </c>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2.75" customHeight="1" outlineLevel="1" x14ac:dyDescent="0.35">
      <c r="A116" s="161" t="s">
        <v>197</v>
      </c>
      <c r="B116" s="163" t="s">
        <v>206</v>
      </c>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2.75" customHeight="1" outlineLevel="1" x14ac:dyDescent="0.35">
      <c r="A117" s="161" t="s">
        <v>197</v>
      </c>
      <c r="B117" s="163" t="s">
        <v>206</v>
      </c>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ht="12.75" customHeight="1" outlineLevel="1" x14ac:dyDescent="0.35">
      <c r="A118" s="161" t="s">
        <v>197</v>
      </c>
      <c r="B118" s="163" t="s">
        <v>206</v>
      </c>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12.75" customHeight="1" outlineLevel="1" x14ac:dyDescent="0.35">
      <c r="A119" s="161" t="s">
        <v>197</v>
      </c>
      <c r="B119" s="163" t="s">
        <v>206</v>
      </c>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ht="12.75" customHeight="1" outlineLevel="1" x14ac:dyDescent="0.35">
      <c r="A120" s="161" t="s">
        <v>197</v>
      </c>
      <c r="B120" s="163" t="s">
        <v>206</v>
      </c>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ht="12.75" customHeight="1" outlineLevel="1" x14ac:dyDescent="0.35">
      <c r="A121" s="161" t="s">
        <v>197</v>
      </c>
      <c r="B121" s="163" t="s">
        <v>206</v>
      </c>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ht="12.75" customHeight="1" outlineLevel="1" x14ac:dyDescent="0.35">
      <c r="A122" s="161" t="s">
        <v>197</v>
      </c>
      <c r="B122" s="163" t="s">
        <v>206</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ht="12.75" customHeight="1" outlineLevel="1" x14ac:dyDescent="0.35">
      <c r="A123" s="161" t="s">
        <v>197</v>
      </c>
      <c r="B123" s="163" t="s">
        <v>206</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ht="12.75" customHeight="1" outlineLevel="1" x14ac:dyDescent="0.35">
      <c r="A124" s="161" t="s">
        <v>197</v>
      </c>
      <c r="B124" s="163" t="s">
        <v>206</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2.75" customHeight="1"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12.75" customHeight="1"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ht="12.75" customHeight="1"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ht="12.75" customHeight="1"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ht="12.75" customHeight="1"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ht="12.75" customHeight="1"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ht="12.75" customHeight="1"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ht="12.75" customHeight="1"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ht="12.75" customHeight="1"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ht="12.75" customHeight="1"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ht="12.75" customHeight="1"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ht="12.75" customHeight="1"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ht="12.75" customHeight="1"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ht="12.75" customHeight="1"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ht="12.75" customHeight="1"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ht="12.75" customHeight="1"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2.75" customHeight="1"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ht="12.75" customHeight="1"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ht="12.75" customHeight="1"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ht="12.75" customHeight="1"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ht="12.75" customHeight="1"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ht="12.75" customHeight="1"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12.75" customHeight="1"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ht="12.75" customHeight="1"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2.75" customHeight="1"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ht="12.75" customHeight="1"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ht="12.75" customHeight="1"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12.75" customHeight="1"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ht="12.75" customHeight="1"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ht="12.75" customHeight="1"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ht="12.75" customHeight="1"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ht="12.75" customHeight="1"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ht="12.75" customHeight="1"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ht="12.75" customHeight="1"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ht="12.75" customHeight="1"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ht="12.75" customHeight="1"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2.75" customHeight="1"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2.75" customHeight="1"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ht="12.75" customHeight="1"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ht="12.75" customHeight="1"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ht="12.75" customHeight="1"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ht="12.75" customHeight="1"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ht="12.75" customHeight="1"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ht="12.75" customHeight="1"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ht="12.75" customHeight="1"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ht="12.75" customHeight="1"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ht="12.75" customHeight="1"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ht="12.75" customHeight="1"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ht="12.75" customHeight="1"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ht="12.75" customHeight="1"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ht="12.75" customHeight="1"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ht="12.75" customHeight="1"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ht="12.75" customHeight="1"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ht="12.75" customHeight="1"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ht="12.75" customHeight="1"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ht="12.75" customHeight="1"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ht="12.75" customHeight="1"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ht="12.75" customHeight="1"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ht="12.75" customHeight="1"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ht="12.75" customHeight="1"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ht="12.75" customHeight="1"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ht="12.75" customHeight="1"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2.75" customHeight="1"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ht="12.75" customHeight="1"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ht="12.75" customHeight="1"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ht="12.75" customHeight="1"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ht="12.75" customHeight="1"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ht="12.75" customHeight="1"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ht="12.75" customHeight="1"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ht="12.75" customHeight="1"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ht="12.75" customHeight="1"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2.75" customHeight="1"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ht="12.75" customHeight="1"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ht="12.75" customHeight="1"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ht="12.75" customHeight="1"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ht="12.75" customHeight="1"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12.75" customHeight="1"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12.75" customHeight="1"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ht="12.75" customHeight="1"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2.75" customHeight="1"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ht="12.75" customHeight="1"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ht="12.75" customHeight="1"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ht="12.75" customHeight="1"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2.75" customHeight="1"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ht="12.75" customHeight="1"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ht="12.75" customHeight="1"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ht="12.75" customHeight="1"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ht="12.75" customHeight="1"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ht="12.75" customHeight="1"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ht="12.75" customHeight="1"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ht="12.75" customHeight="1"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ht="12.75" customHeight="1"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2.75" customHeight="1"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ht="12.75" customHeight="1"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ht="12.75" customHeight="1"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ht="12.75" customHeight="1"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ht="12.75" customHeight="1"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ht="12.75" customHeight="1"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ht="12.75" customHeight="1"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ht="12.75" customHeight="1"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ht="12.75" customHeight="1"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ht="12.75" customHeight="1"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ht="12.75" customHeight="1"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ht="12.75" customHeight="1"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ht="12.75" customHeight="1"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ht="12.75" customHeight="1"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ht="12.75" customHeight="1"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ht="12.75" customHeight="1"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ht="12.75" customHeight="1"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ht="12.75" customHeight="1"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ht="12.75" customHeight="1"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ht="12.75" customHeight="1"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ht="12.75" customHeight="1"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ht="12.75" customHeight="1"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ht="12.75" customHeight="1"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ht="12.75" customHeight="1"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ht="12.75" customHeight="1"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ht="12.75" customHeight="1"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ht="12.75" customHeight="1"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ht="12.75" customHeight="1"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ht="12.75" customHeight="1"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ht="12.75" customHeight="1"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ht="12.75" customHeight="1"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ht="12.75" customHeight="1"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ht="12.75" customHeight="1"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ht="12.75" customHeight="1"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ht="12.75" customHeight="1"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ht="12.75" customHeight="1"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ht="12.75" customHeight="1"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ht="12.75" customHeight="1"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ht="12.75" customHeight="1"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2.75" customHeight="1"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ht="12.75" customHeight="1"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ht="12.75" customHeight="1"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ht="12.75" customHeight="1"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ht="12.75" customHeight="1"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ht="12.75" customHeight="1"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ht="12.75" customHeight="1"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ht="12.75" customHeight="1"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ht="12.75" customHeight="1"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ht="12.75" customHeight="1"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ht="12.75" customHeight="1"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ht="12.75" customHeight="1"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ht="12.75" customHeight="1"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ht="12.75" customHeight="1"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ht="12.75" customHeight="1"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ht="12.75" customHeight="1"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ht="12.75" customHeight="1"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ht="12.75" customHeight="1"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ht="12.75" customHeight="1"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ht="12.75" customHeight="1"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2.75" customHeight="1"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ht="12.75" customHeight="1"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ht="12.75" customHeight="1"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ht="12.75" customHeight="1"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ht="12.75" customHeight="1"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ht="12.75" customHeight="1"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ht="12.75" customHeight="1"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ht="12.75" customHeight="1"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ht="12.75" customHeight="1"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ht="12.75" customHeight="1"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ht="12.75" customHeight="1"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ht="12.75" customHeight="1"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ht="12.75" customHeight="1"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ht="12.75" customHeight="1"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ht="12.75" customHeight="1"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ht="12.75" customHeight="1"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ht="12.75" customHeight="1"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ht="12.75" customHeight="1"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2.75" customHeight="1"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ht="12.75" customHeight="1"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ht="12.75" customHeight="1"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ht="12.75" customHeight="1"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ht="12.75" customHeight="1"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ht="12.75" customHeight="1"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ht="12.75" customHeight="1"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ht="12.75" customHeight="1"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ht="12.75" customHeight="1"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ht="12.75" customHeight="1"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ht="12.75" customHeight="1"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ht="12.75" customHeight="1"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ht="12.75" customHeight="1"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ht="12.75" customHeight="1"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ht="12.75" customHeight="1"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ht="12.75" customHeight="1"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2.75" customHeight="1"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2.75" customHeight="1"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2.75" customHeight="1"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2.75" customHeight="1"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2.75" customHeight="1"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2.75" customHeight="1"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2.75" customHeight="1"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2.75" customHeight="1"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2.75" customHeight="1"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2.75" customHeight="1"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2.75" customHeight="1"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2.75" customHeight="1"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2.75" customHeight="1"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2.75" customHeight="1"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2.75" customHeight="1"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2.75" customHeight="1"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2.75" customHeight="1"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2.75" customHeight="1"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2.75" customHeight="1"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2.75" customHeight="1"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2.75" customHeight="1"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2.75" customHeight="1"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2.75" customHeight="1"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2.75" customHeight="1"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2.75" customHeight="1"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2.75" customHeight="1"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2.75" customHeight="1"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2.75" customHeight="1"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2.75" customHeight="1"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2.75" customHeight="1"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2.75" customHeight="1"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2.75" customHeight="1"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2.75" customHeight="1"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2.75" customHeight="1"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2.75" customHeight="1"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2.75" customHeight="1"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2.75" customHeight="1"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2.75" customHeight="1"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2.75" customHeight="1"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2.75" customHeight="1"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2.75" customHeight="1"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2.75" customHeight="1"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2.75" customHeight="1"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2.75" customHeight="1"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2.75" customHeight="1"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2.75" customHeight="1"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2.75" customHeight="1"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2.75" customHeight="1"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2.75" customHeight="1"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2.75" customHeight="1"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2.75" customHeight="1"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2.75" customHeight="1"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2.75" customHeight="1"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2.75" customHeight="1"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2.75" customHeight="1"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2.75" customHeight="1"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2.75" customHeight="1"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2.75" customHeight="1"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2.75" customHeight="1"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2.75" customHeight="1"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2.75" customHeight="1"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2.75" customHeight="1"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2.75" customHeight="1"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2.75" customHeight="1"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2.75" customHeight="1"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2.75" customHeight="1"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2.75" customHeight="1"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2.75" customHeight="1"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2.75" customHeight="1"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2.75" customHeight="1"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2.75" customHeight="1"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2.75" customHeight="1"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2.75" customHeight="1"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2.75" customHeight="1"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2.75" customHeight="1"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2.75" customHeight="1"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2.75" customHeight="1"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2.75" customHeight="1"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2.75" customHeight="1"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2.75" customHeight="1"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2.75" customHeight="1"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2.75" customHeight="1"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2.75" customHeight="1"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2.75" customHeight="1"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2.75" customHeight="1"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2.75" customHeight="1"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2.75" customHeight="1"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2.75" customHeight="1"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2.75" customHeight="1"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2.75" customHeight="1"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2.75" customHeight="1"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2.75" customHeight="1"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2.75" customHeight="1"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2.75" customHeight="1"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2.75" customHeight="1"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2.75" customHeight="1"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2.75" customHeight="1"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2.75" customHeight="1"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2.75" customHeight="1"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2.75" customHeight="1"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2.75" customHeight="1"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2.75" customHeight="1"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2.75" customHeight="1"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2.75" customHeight="1"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2.75" customHeight="1"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2.75" customHeight="1"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2.75" customHeight="1"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2.75" customHeight="1"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2.75" customHeight="1"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2.75" customHeight="1"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2.75" customHeight="1"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2.75" customHeight="1"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2.75" customHeight="1"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2.75" customHeight="1"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2.75" customHeight="1"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2.75" customHeight="1"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2.75" customHeight="1"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2.75" customHeight="1"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2.75" customHeight="1"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2.75" customHeight="1"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2.75" customHeight="1"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2.75" customHeight="1"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2.75" customHeight="1"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2.75" customHeight="1"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2.75" customHeight="1"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2.75" customHeight="1"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2.75" customHeight="1"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2.75" customHeight="1"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2.75" customHeight="1"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2.75" customHeight="1"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2.75" customHeight="1"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2.75" customHeight="1"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2.75" customHeight="1"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2.75" customHeight="1"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2.75" customHeight="1"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2.75" customHeight="1"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2.75" customHeight="1"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2.75" customHeight="1"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2.75" customHeight="1"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2.75" customHeight="1"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2.75" customHeight="1"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2.75" customHeight="1"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2.75" customHeight="1"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2.75" customHeight="1"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2.75" customHeight="1"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2.75" customHeight="1"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2.75" customHeight="1"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2.75" customHeight="1"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2.75" customHeight="1"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2.75" customHeight="1"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2.75" customHeight="1"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2.75" customHeight="1"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2.75" customHeight="1"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2.75" customHeight="1"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2.75" customHeight="1"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2.75" customHeight="1"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2.75" customHeight="1"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2.75" customHeight="1"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2.75" customHeight="1"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2.75" customHeight="1"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2.75" customHeight="1"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2.75" customHeight="1"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2.75" customHeight="1"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2.75" customHeight="1"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2.75" customHeight="1"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2.75" customHeight="1"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2.75" customHeight="1"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2.75" customHeight="1"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2.75" customHeight="1"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2.75" customHeight="1"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2.75" customHeight="1"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2.75" customHeight="1"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2.75" customHeight="1"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2.75" customHeight="1"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2.75" customHeight="1"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2.75" customHeight="1"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2.75" customHeight="1"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2.75" customHeight="1"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2.75" customHeight="1"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2.75" customHeight="1"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2.75" customHeight="1"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2.75" customHeight="1"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2.75" customHeight="1"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2.75" customHeight="1"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2.75" customHeight="1"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2.75" customHeight="1"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2.75" customHeight="1"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2.75" customHeight="1"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2.75" customHeight="1"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2.75" customHeight="1"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2.75" customHeight="1"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2.75" customHeight="1"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2.75" customHeight="1"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2.75" customHeight="1"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2.75" customHeight="1"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2.75" customHeight="1"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2.75" customHeight="1"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2.75" customHeight="1"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2.75" customHeight="1"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2.75" customHeight="1"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ht="12.75" customHeight="1"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ht="12.75" customHeight="1"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ht="12.75" customHeight="1"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ht="12.75" customHeight="1"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ht="12.75" customHeight="1"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ht="12.75" customHeight="1"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ht="12.75" customHeight="1"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ht="12.75" customHeight="1"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ht="12.75" customHeight="1"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ht="12.75" customHeight="1"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ht="12.75" customHeight="1"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ht="12.75" customHeight="1"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ht="12.75" customHeight="1"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ht="12.75" customHeight="1"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ht="12.75" customHeight="1"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ht="12.75" customHeight="1"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ht="12.75" customHeight="1"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ht="12.75" customHeight="1"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ht="12.75" customHeight="1"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ht="12.75" customHeight="1"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ht="12.75" customHeight="1"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ht="12.75" customHeight="1"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ht="12.75" customHeight="1"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ht="12.75" customHeight="1"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ht="12.75" customHeight="1"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ht="12.75" customHeight="1"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ht="12.75" customHeight="1"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ht="12.75" customHeight="1"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ht="12.75" customHeight="1"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ht="12.75" customHeight="1"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ht="12.75" customHeight="1"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ht="12.75" customHeight="1"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ht="12.75" customHeight="1" x14ac:dyDescent="0.3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ht="12.75" customHeight="1" x14ac:dyDescent="0.3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ht="12.75" customHeight="1" x14ac:dyDescent="0.3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ht="12.75" customHeight="1" x14ac:dyDescent="0.3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ht="12.75" customHeight="1" x14ac:dyDescent="0.3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ht="12.75" customHeight="1" x14ac:dyDescent="0.3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ht="12.75" customHeight="1" x14ac:dyDescent="0.3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ht="12.75" customHeight="1" x14ac:dyDescent="0.3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ht="12.75" customHeight="1" x14ac:dyDescent="0.3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ht="12.75" customHeight="1" x14ac:dyDescent="0.3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ht="12.75" customHeight="1" x14ac:dyDescent="0.3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ht="12.75" customHeight="1" x14ac:dyDescent="0.3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ht="12.75" customHeight="1" x14ac:dyDescent="0.3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ht="12.75" customHeight="1" x14ac:dyDescent="0.3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ht="12.75" customHeight="1" x14ac:dyDescent="0.3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ht="12.75" customHeight="1" x14ac:dyDescent="0.3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ht="12.75" customHeight="1" x14ac:dyDescent="0.3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ht="12.75" customHeight="1" x14ac:dyDescent="0.3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ht="12.75" customHeight="1" x14ac:dyDescent="0.3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ht="12.75" customHeight="1" x14ac:dyDescent="0.3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ht="12.75" customHeight="1" x14ac:dyDescent="0.3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ht="12.75" customHeight="1" x14ac:dyDescent="0.3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ht="12.75" customHeight="1" x14ac:dyDescent="0.3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ht="12.75" customHeight="1" x14ac:dyDescent="0.3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ht="12.75" customHeight="1" x14ac:dyDescent="0.3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ht="12.75" customHeight="1" x14ac:dyDescent="0.3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ht="12.75" customHeight="1" x14ac:dyDescent="0.3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ht="12.75" customHeight="1" x14ac:dyDescent="0.3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ht="12.75" customHeight="1" x14ac:dyDescent="0.3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ht="12.75" customHeight="1" x14ac:dyDescent="0.3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ht="12.75" customHeight="1" x14ac:dyDescent="0.3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ht="12.75" customHeight="1" x14ac:dyDescent="0.3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ht="12.75" customHeight="1" x14ac:dyDescent="0.3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ht="12.75" customHeight="1" x14ac:dyDescent="0.3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ht="12.75" customHeight="1" x14ac:dyDescent="0.3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ht="12.75" customHeight="1" x14ac:dyDescent="0.3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ht="12.75" customHeight="1" x14ac:dyDescent="0.3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ht="12.75" customHeight="1" x14ac:dyDescent="0.3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ht="12.75" customHeight="1" x14ac:dyDescent="0.3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ht="12.75" customHeight="1" x14ac:dyDescent="0.3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ht="12.75" customHeight="1" x14ac:dyDescent="0.3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ht="12.75" customHeight="1" x14ac:dyDescent="0.3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ht="12.75" customHeight="1" x14ac:dyDescent="0.3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ht="12.75" customHeight="1" x14ac:dyDescent="0.3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ht="12.75" customHeight="1" x14ac:dyDescent="0.3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ht="12.75" customHeight="1" x14ac:dyDescent="0.3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ht="12.75" customHeight="1" x14ac:dyDescent="0.3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ht="12.75" customHeight="1" x14ac:dyDescent="0.3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ht="12.75" customHeight="1" x14ac:dyDescent="0.3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ht="12.75" customHeight="1" x14ac:dyDescent="0.3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ht="12.75" customHeight="1" x14ac:dyDescent="0.3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ht="12.75" customHeight="1" x14ac:dyDescent="0.3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ht="12.75" customHeight="1" x14ac:dyDescent="0.3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ht="12.75" customHeight="1" x14ac:dyDescent="0.3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ht="12.75" customHeight="1" x14ac:dyDescent="0.3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ht="12.75" customHeight="1" x14ac:dyDescent="0.3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ht="12.75" customHeight="1" x14ac:dyDescent="0.3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ht="12.75" customHeight="1" x14ac:dyDescent="0.3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ht="12.75" customHeight="1" x14ac:dyDescent="0.3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ht="12.75" customHeight="1" x14ac:dyDescent="0.3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ht="12.75" customHeight="1" x14ac:dyDescent="0.3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ht="12.75" customHeight="1" x14ac:dyDescent="0.3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ht="12.75" customHeight="1" x14ac:dyDescent="0.3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ht="12.75" customHeight="1" x14ac:dyDescent="0.3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ht="12.75" customHeight="1" x14ac:dyDescent="0.3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ht="12.75" customHeight="1" x14ac:dyDescent="0.3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ht="12.75" customHeight="1" x14ac:dyDescent="0.3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ht="12.75" customHeight="1" x14ac:dyDescent="0.3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ht="12.75" customHeight="1" x14ac:dyDescent="0.3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ht="12.75" customHeight="1" x14ac:dyDescent="0.3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ht="12.75" customHeight="1" x14ac:dyDescent="0.3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ht="12.75" customHeight="1" x14ac:dyDescent="0.3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ht="12.75" customHeight="1" x14ac:dyDescent="0.3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ht="12.75" customHeight="1" x14ac:dyDescent="0.3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ht="12.75" customHeight="1" x14ac:dyDescent="0.3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ht="12.75" customHeight="1" x14ac:dyDescent="0.3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ht="12.75" customHeight="1" x14ac:dyDescent="0.3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ht="12.75" customHeight="1" x14ac:dyDescent="0.3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ht="12.75" customHeight="1" x14ac:dyDescent="0.3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ht="12.75" customHeight="1" x14ac:dyDescent="0.3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ht="12.75" customHeight="1" x14ac:dyDescent="0.3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ht="12.75" customHeight="1" x14ac:dyDescent="0.3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ht="12.75" customHeight="1" x14ac:dyDescent="0.3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ht="12.75" customHeight="1" x14ac:dyDescent="0.3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ht="12.75" customHeight="1" x14ac:dyDescent="0.3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ht="12.75" customHeight="1" x14ac:dyDescent="0.3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ht="12.75" customHeight="1" x14ac:dyDescent="0.3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ht="12.75" customHeight="1" x14ac:dyDescent="0.3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ht="12.75" customHeight="1" x14ac:dyDescent="0.3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ht="12.75" customHeight="1" x14ac:dyDescent="0.3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ht="12.75" customHeight="1" x14ac:dyDescent="0.3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ht="12.75" customHeight="1" x14ac:dyDescent="0.3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ht="12.75" customHeight="1" x14ac:dyDescent="0.3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ht="12.75" customHeight="1" x14ac:dyDescent="0.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ht="12.75" customHeight="1" x14ac:dyDescent="0.3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ht="12.75" customHeight="1" x14ac:dyDescent="0.3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ht="12.75" customHeight="1" x14ac:dyDescent="0.3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ht="12.75" customHeight="1" x14ac:dyDescent="0.3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ht="12.75" customHeight="1" x14ac:dyDescent="0.3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ht="12.75" customHeight="1" x14ac:dyDescent="0.3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ht="12.75" customHeight="1" x14ac:dyDescent="0.3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ht="12.75" customHeight="1" x14ac:dyDescent="0.3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ht="12.75" customHeight="1" x14ac:dyDescent="0.3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ht="12.75" customHeight="1" x14ac:dyDescent="0.3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ht="12.75" customHeight="1" x14ac:dyDescent="0.3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ht="12.75" customHeight="1" x14ac:dyDescent="0.3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ht="12.75" customHeight="1" x14ac:dyDescent="0.3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ht="12.75" customHeight="1" x14ac:dyDescent="0.3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ht="12.75" customHeight="1" x14ac:dyDescent="0.3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ht="12.75" customHeight="1" x14ac:dyDescent="0.3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ht="12.75" customHeight="1" x14ac:dyDescent="0.3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ht="12.75" customHeight="1" x14ac:dyDescent="0.3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ht="12.75" customHeight="1" x14ac:dyDescent="0.3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ht="12.75" customHeight="1" x14ac:dyDescent="0.3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ht="12.75" customHeight="1" x14ac:dyDescent="0.3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ht="12.75" customHeight="1" x14ac:dyDescent="0.3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ht="12.75" customHeight="1" x14ac:dyDescent="0.3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ht="12.75" customHeight="1" x14ac:dyDescent="0.3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ht="12.75" customHeight="1" x14ac:dyDescent="0.3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ht="12.75" customHeight="1" x14ac:dyDescent="0.3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ht="12.75" customHeight="1" x14ac:dyDescent="0.3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ht="12.75" customHeight="1" x14ac:dyDescent="0.3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ht="12.75" customHeight="1" x14ac:dyDescent="0.3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ht="12.75" customHeight="1" x14ac:dyDescent="0.3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ht="12.75" customHeight="1" x14ac:dyDescent="0.3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ht="12.75" customHeight="1" x14ac:dyDescent="0.3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ht="12.75" customHeight="1" x14ac:dyDescent="0.3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ht="12.75" customHeight="1" x14ac:dyDescent="0.3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ht="12.75" customHeight="1" x14ac:dyDescent="0.3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ht="12.75" customHeight="1" x14ac:dyDescent="0.3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ht="12.75" customHeight="1" x14ac:dyDescent="0.3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ht="12.75" customHeight="1" x14ac:dyDescent="0.3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ht="12.75" customHeight="1" x14ac:dyDescent="0.3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ht="12.75" customHeight="1" x14ac:dyDescent="0.3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ht="12.75" customHeight="1" x14ac:dyDescent="0.3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ht="12.75" customHeight="1" x14ac:dyDescent="0.3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ht="12.75" customHeight="1" x14ac:dyDescent="0.3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ht="12.75" customHeight="1" x14ac:dyDescent="0.3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ht="12.75" customHeight="1" x14ac:dyDescent="0.3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ht="12.75" customHeight="1" x14ac:dyDescent="0.3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ht="12.75" customHeight="1" x14ac:dyDescent="0.3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ht="12.75" customHeight="1" x14ac:dyDescent="0.3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ht="12.75" customHeight="1" x14ac:dyDescent="0.3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ht="12.75" customHeight="1" x14ac:dyDescent="0.3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ht="12.75" customHeight="1" x14ac:dyDescent="0.3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ht="12.75" customHeight="1" x14ac:dyDescent="0.3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ht="12.75" customHeight="1" x14ac:dyDescent="0.3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ht="12.75" customHeight="1" x14ac:dyDescent="0.3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ht="12.75" customHeight="1" x14ac:dyDescent="0.3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ht="12.75" customHeight="1" x14ac:dyDescent="0.3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ht="12.75" customHeight="1" x14ac:dyDescent="0.3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ht="12.75" customHeight="1" x14ac:dyDescent="0.3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ht="12.75" customHeight="1" x14ac:dyDescent="0.3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ht="12.75" customHeight="1" x14ac:dyDescent="0.3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ht="12.75" customHeight="1" x14ac:dyDescent="0.3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ht="12.75" customHeight="1" x14ac:dyDescent="0.3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ht="12.75" customHeight="1" x14ac:dyDescent="0.3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ht="12.75" customHeight="1" x14ac:dyDescent="0.3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ht="12.75" customHeight="1" x14ac:dyDescent="0.3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ht="12.75" customHeight="1" x14ac:dyDescent="0.3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ht="12.75" customHeight="1" x14ac:dyDescent="0.3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ht="12.75" customHeight="1" x14ac:dyDescent="0.3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ht="12.75" customHeight="1" x14ac:dyDescent="0.3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ht="12.75" customHeight="1" x14ac:dyDescent="0.3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ht="12.75" customHeight="1" x14ac:dyDescent="0.3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ht="12.75" customHeight="1" x14ac:dyDescent="0.3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ht="12.75" customHeight="1" x14ac:dyDescent="0.3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ht="12.75" customHeight="1" x14ac:dyDescent="0.3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ht="12.75" customHeight="1" x14ac:dyDescent="0.3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ht="12.75" customHeight="1" x14ac:dyDescent="0.3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ht="12.75" customHeight="1" x14ac:dyDescent="0.3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ht="12.75" customHeight="1" x14ac:dyDescent="0.3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ht="12.75" customHeight="1" x14ac:dyDescent="0.3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ht="12.75" customHeight="1" x14ac:dyDescent="0.3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ht="12.75" customHeight="1" x14ac:dyDescent="0.3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ht="12.75" customHeight="1" x14ac:dyDescent="0.3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ht="12.75" customHeight="1" x14ac:dyDescent="0.3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ht="12.75" customHeight="1" x14ac:dyDescent="0.3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ht="12.75" customHeight="1" x14ac:dyDescent="0.3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ht="12.75" customHeight="1" x14ac:dyDescent="0.3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ht="12.75" customHeight="1" x14ac:dyDescent="0.3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ht="12.75" customHeight="1" x14ac:dyDescent="0.3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ht="12.75" customHeight="1" x14ac:dyDescent="0.3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ht="12.75" customHeight="1" x14ac:dyDescent="0.3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ht="12.75" customHeight="1" x14ac:dyDescent="0.3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ht="12.75" customHeight="1" x14ac:dyDescent="0.3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ht="12.75" customHeight="1" x14ac:dyDescent="0.3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ht="12.75" customHeight="1" x14ac:dyDescent="0.3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ht="12.75" customHeight="1" x14ac:dyDescent="0.3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ht="12.75" customHeight="1" x14ac:dyDescent="0.3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ht="12.75" customHeight="1" x14ac:dyDescent="0.3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ht="12.75" customHeight="1" x14ac:dyDescent="0.3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ht="12.75" customHeight="1" x14ac:dyDescent="0.3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ht="12.75" customHeight="1" x14ac:dyDescent="0.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ht="12.75" customHeight="1" x14ac:dyDescent="0.3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ht="12.75" customHeight="1" x14ac:dyDescent="0.3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ht="12.75" customHeight="1" x14ac:dyDescent="0.3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ht="12.75" customHeight="1" x14ac:dyDescent="0.3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ht="12.75" customHeight="1" x14ac:dyDescent="0.3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ht="12.75" customHeight="1" x14ac:dyDescent="0.3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ht="12.75" customHeight="1" x14ac:dyDescent="0.3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ht="12.75" customHeight="1" x14ac:dyDescent="0.3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ht="12.75" customHeight="1" x14ac:dyDescent="0.3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ht="12.75" customHeight="1" x14ac:dyDescent="0.3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ht="12.75" customHeight="1" x14ac:dyDescent="0.3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ht="12.75" customHeight="1" x14ac:dyDescent="0.3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ht="12.75" customHeight="1" x14ac:dyDescent="0.3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ht="12.75" customHeight="1" x14ac:dyDescent="0.3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ht="12.75" customHeight="1" x14ac:dyDescent="0.3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ht="12.75" customHeight="1" x14ac:dyDescent="0.3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ht="12.75" customHeight="1" x14ac:dyDescent="0.3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ht="12.75" customHeight="1" x14ac:dyDescent="0.3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ht="12.75" customHeight="1" x14ac:dyDescent="0.3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ht="12.75" customHeight="1" x14ac:dyDescent="0.3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ht="12.75" customHeight="1" x14ac:dyDescent="0.3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ht="12.75" customHeight="1" x14ac:dyDescent="0.3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ht="12.75" customHeight="1" x14ac:dyDescent="0.3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ht="12.75" customHeight="1" x14ac:dyDescent="0.3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ht="12.75" customHeight="1" x14ac:dyDescent="0.3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ht="12.75" customHeight="1" x14ac:dyDescent="0.3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ht="12.75" customHeight="1" x14ac:dyDescent="0.3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ht="12.75" customHeight="1" x14ac:dyDescent="0.3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ht="12.75" customHeight="1" x14ac:dyDescent="0.3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ht="12.75" customHeight="1" x14ac:dyDescent="0.3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ht="12.75" customHeight="1" x14ac:dyDescent="0.3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ht="12.75" customHeight="1" x14ac:dyDescent="0.3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ht="12.75" customHeight="1" x14ac:dyDescent="0.3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ht="12.75" customHeight="1" x14ac:dyDescent="0.3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ht="12.75" customHeight="1" x14ac:dyDescent="0.3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ht="12.75" customHeight="1" x14ac:dyDescent="0.3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ht="12.75" customHeight="1" x14ac:dyDescent="0.3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ht="12.75" customHeight="1" x14ac:dyDescent="0.3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ht="12.75" customHeight="1" x14ac:dyDescent="0.3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ht="12.75" customHeight="1" x14ac:dyDescent="0.3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ht="12.75" customHeight="1" x14ac:dyDescent="0.3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ht="12.75" customHeight="1" x14ac:dyDescent="0.3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ht="12.75" customHeight="1" x14ac:dyDescent="0.3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ht="12.75" customHeight="1" x14ac:dyDescent="0.3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ht="12.75" customHeight="1" x14ac:dyDescent="0.3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ht="12.75" customHeight="1" x14ac:dyDescent="0.3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ht="12.75" customHeight="1" x14ac:dyDescent="0.3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ht="12.75" customHeight="1" x14ac:dyDescent="0.3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ht="12.75" customHeight="1" x14ac:dyDescent="0.3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ht="12.75" customHeight="1" x14ac:dyDescent="0.3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ht="12.75" customHeight="1" x14ac:dyDescent="0.3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ht="12.75" customHeight="1" x14ac:dyDescent="0.3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ht="12.75" customHeight="1" x14ac:dyDescent="0.3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ht="12.75" customHeight="1" x14ac:dyDescent="0.3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ht="12.75" customHeight="1" x14ac:dyDescent="0.3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ht="12.75" customHeight="1" x14ac:dyDescent="0.3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ht="12.75" customHeight="1" x14ac:dyDescent="0.3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ht="12.75" customHeight="1" x14ac:dyDescent="0.3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ht="12.75" customHeight="1" x14ac:dyDescent="0.3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ht="12.75" customHeight="1" x14ac:dyDescent="0.3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ht="12.75" customHeight="1" x14ac:dyDescent="0.3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ht="12.75" customHeight="1" x14ac:dyDescent="0.3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ht="12.75" customHeight="1" x14ac:dyDescent="0.3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ht="12.75" customHeight="1" x14ac:dyDescent="0.3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ht="12.75" customHeight="1" x14ac:dyDescent="0.3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ht="12.75" customHeight="1" x14ac:dyDescent="0.3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ht="12.75" customHeight="1" x14ac:dyDescent="0.3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ht="12.75" customHeight="1" x14ac:dyDescent="0.3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ht="12.75" customHeight="1" x14ac:dyDescent="0.3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ht="12.75" customHeight="1" x14ac:dyDescent="0.3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ht="12.75" customHeight="1" x14ac:dyDescent="0.3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ht="12.75" customHeight="1" x14ac:dyDescent="0.3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ht="12.75" customHeight="1" x14ac:dyDescent="0.3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ht="12.75" customHeight="1" x14ac:dyDescent="0.3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ht="12.75" customHeight="1" x14ac:dyDescent="0.3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ht="12.75" customHeight="1" x14ac:dyDescent="0.3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ht="12.75" customHeight="1" x14ac:dyDescent="0.3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ht="12.75" customHeight="1" x14ac:dyDescent="0.3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ht="12.75" customHeight="1" x14ac:dyDescent="0.3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ht="12.75" customHeight="1" x14ac:dyDescent="0.3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ht="12.75" customHeight="1" x14ac:dyDescent="0.3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ht="12.75" customHeight="1" x14ac:dyDescent="0.3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ht="12.75" customHeight="1" x14ac:dyDescent="0.3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ht="12.75" customHeight="1" x14ac:dyDescent="0.3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ht="12.75" customHeight="1" x14ac:dyDescent="0.3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ht="12.75" customHeight="1" x14ac:dyDescent="0.3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ht="12.75" customHeight="1" x14ac:dyDescent="0.3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ht="12.75" customHeight="1" x14ac:dyDescent="0.3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ht="12.75" customHeight="1" x14ac:dyDescent="0.3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ht="12.75" customHeight="1" x14ac:dyDescent="0.3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ht="12.75" customHeight="1" x14ac:dyDescent="0.3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ht="12.75" customHeight="1" x14ac:dyDescent="0.3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ht="12.75" customHeight="1" x14ac:dyDescent="0.3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ht="12.75" customHeight="1" x14ac:dyDescent="0.3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ht="12.75" customHeight="1" x14ac:dyDescent="0.3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ht="12.75" customHeight="1" x14ac:dyDescent="0.3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ht="12.75" customHeight="1" x14ac:dyDescent="0.3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ht="12.75" customHeight="1" x14ac:dyDescent="0.3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ht="12.75" customHeight="1" x14ac:dyDescent="0.3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ht="12.75" customHeight="1" x14ac:dyDescent="0.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ht="12.75" customHeight="1" x14ac:dyDescent="0.3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ht="12.75" customHeight="1" x14ac:dyDescent="0.3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sheetData>
  <conditionalFormatting sqref="A48 A68 A96 A98 A30">
    <cfRule type="cellIs" dxfId="30" priority="1" stopIfTrue="1" operator="notEqual">
      <formula>"(Add lines here to insert additional regional staff)"</formula>
    </cfRule>
  </conditionalFormatting>
  <conditionalFormatting sqref="E3:E7">
    <cfRule type="cellIs" dxfId="14" priority="17" stopIfTrue="1" operator="greaterThan">
      <formula>0</formula>
    </cfRule>
  </conditionalFormatting>
  <conditionalFormatting sqref="B4:B7">
    <cfRule type="cellIs" dxfId="12" priority="19" stopIfTrue="1" operator="equal">
      <formula>""</formula>
    </cfRule>
  </conditionalFormatting>
  <pageMargins left="0.75" right="0.75" top="1" bottom="1" header="0" footer="0"/>
  <pageSetup fitToHeight="0" orientation="portrait"/>
  <headerFooter>
    <oddFooter>&amp;LBudget Narrative&amp;CMercy Corps&amp;R&amp;P of</oddFooter>
  </headerFooter>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8FFA3-E395-428C-8314-27AFCACA1CD4}">
  <sheetPr>
    <tabColor theme="4"/>
    <pageSetUpPr fitToPage="1"/>
  </sheetPr>
  <dimension ref="A1:F15"/>
  <sheetViews>
    <sheetView workbookViewId="0">
      <selection activeCell="A11" sqref="A11:A12"/>
    </sheetView>
  </sheetViews>
  <sheetFormatPr defaultRowHeight="12.75" x14ac:dyDescent="0.35"/>
  <cols>
    <col min="1" max="1" width="32.9375" style="110" customWidth="1"/>
    <col min="2" max="3" width="13" style="110" customWidth="1"/>
    <col min="4" max="5" width="16.75" style="110" customWidth="1"/>
    <col min="6" max="6" width="47.3125" style="110" customWidth="1"/>
    <col min="7" max="7" width="23.875" style="110" customWidth="1"/>
    <col min="8" max="256" width="9" style="110"/>
    <col min="257" max="257" width="32.9375" style="110" customWidth="1"/>
    <col min="258" max="259" width="13" style="110" customWidth="1"/>
    <col min="260" max="261" width="16.75" style="110" customWidth="1"/>
    <col min="262" max="262" width="57.3125" style="110" customWidth="1"/>
    <col min="263" max="263" width="23.875" style="110" customWidth="1"/>
    <col min="264" max="512" width="9" style="110"/>
    <col min="513" max="513" width="32.9375" style="110" customWidth="1"/>
    <col min="514" max="515" width="13" style="110" customWidth="1"/>
    <col min="516" max="517" width="16.75" style="110" customWidth="1"/>
    <col min="518" max="518" width="57.3125" style="110" customWidth="1"/>
    <col min="519" max="519" width="23.875" style="110" customWidth="1"/>
    <col min="520" max="768" width="9" style="110"/>
    <col min="769" max="769" width="32.9375" style="110" customWidth="1"/>
    <col min="770" max="771" width="13" style="110" customWidth="1"/>
    <col min="772" max="773" width="16.75" style="110" customWidth="1"/>
    <col min="774" max="774" width="57.3125" style="110" customWidth="1"/>
    <col min="775" max="775" width="23.875" style="110" customWidth="1"/>
    <col min="776" max="1024" width="9" style="110"/>
    <col min="1025" max="1025" width="32.9375" style="110" customWidth="1"/>
    <col min="1026" max="1027" width="13" style="110" customWidth="1"/>
    <col min="1028" max="1029" width="16.75" style="110" customWidth="1"/>
    <col min="1030" max="1030" width="57.3125" style="110" customWidth="1"/>
    <col min="1031" max="1031" width="23.875" style="110" customWidth="1"/>
    <col min="1032" max="1280" width="9" style="110"/>
    <col min="1281" max="1281" width="32.9375" style="110" customWidth="1"/>
    <col min="1282" max="1283" width="13" style="110" customWidth="1"/>
    <col min="1284" max="1285" width="16.75" style="110" customWidth="1"/>
    <col min="1286" max="1286" width="57.3125" style="110" customWidth="1"/>
    <col min="1287" max="1287" width="23.875" style="110" customWidth="1"/>
    <col min="1288" max="1536" width="9" style="110"/>
    <col min="1537" max="1537" width="32.9375" style="110" customWidth="1"/>
    <col min="1538" max="1539" width="13" style="110" customWidth="1"/>
    <col min="1540" max="1541" width="16.75" style="110" customWidth="1"/>
    <col min="1542" max="1542" width="57.3125" style="110" customWidth="1"/>
    <col min="1543" max="1543" width="23.875" style="110" customWidth="1"/>
    <col min="1544" max="1792" width="9" style="110"/>
    <col min="1793" max="1793" width="32.9375" style="110" customWidth="1"/>
    <col min="1794" max="1795" width="13" style="110" customWidth="1"/>
    <col min="1796" max="1797" width="16.75" style="110" customWidth="1"/>
    <col min="1798" max="1798" width="57.3125" style="110" customWidth="1"/>
    <col min="1799" max="1799" width="23.875" style="110" customWidth="1"/>
    <col min="1800" max="2048" width="9" style="110"/>
    <col min="2049" max="2049" width="32.9375" style="110" customWidth="1"/>
    <col min="2050" max="2051" width="13" style="110" customWidth="1"/>
    <col min="2052" max="2053" width="16.75" style="110" customWidth="1"/>
    <col min="2054" max="2054" width="57.3125" style="110" customWidth="1"/>
    <col min="2055" max="2055" width="23.875" style="110" customWidth="1"/>
    <col min="2056" max="2304" width="9" style="110"/>
    <col min="2305" max="2305" width="32.9375" style="110" customWidth="1"/>
    <col min="2306" max="2307" width="13" style="110" customWidth="1"/>
    <col min="2308" max="2309" width="16.75" style="110" customWidth="1"/>
    <col min="2310" max="2310" width="57.3125" style="110" customWidth="1"/>
    <col min="2311" max="2311" width="23.875" style="110" customWidth="1"/>
    <col min="2312" max="2560" width="9" style="110"/>
    <col min="2561" max="2561" width="32.9375" style="110" customWidth="1"/>
    <col min="2562" max="2563" width="13" style="110" customWidth="1"/>
    <col min="2564" max="2565" width="16.75" style="110" customWidth="1"/>
    <col min="2566" max="2566" width="57.3125" style="110" customWidth="1"/>
    <col min="2567" max="2567" width="23.875" style="110" customWidth="1"/>
    <col min="2568" max="2816" width="9" style="110"/>
    <col min="2817" max="2817" width="32.9375" style="110" customWidth="1"/>
    <col min="2818" max="2819" width="13" style="110" customWidth="1"/>
    <col min="2820" max="2821" width="16.75" style="110" customWidth="1"/>
    <col min="2822" max="2822" width="57.3125" style="110" customWidth="1"/>
    <col min="2823" max="2823" width="23.875" style="110" customWidth="1"/>
    <col min="2824" max="3072" width="9" style="110"/>
    <col min="3073" max="3073" width="32.9375" style="110" customWidth="1"/>
    <col min="3074" max="3075" width="13" style="110" customWidth="1"/>
    <col min="3076" max="3077" width="16.75" style="110" customWidth="1"/>
    <col min="3078" max="3078" width="57.3125" style="110" customWidth="1"/>
    <col min="3079" max="3079" width="23.875" style="110" customWidth="1"/>
    <col min="3080" max="3328" width="9" style="110"/>
    <col min="3329" max="3329" width="32.9375" style="110" customWidth="1"/>
    <col min="3330" max="3331" width="13" style="110" customWidth="1"/>
    <col min="3332" max="3333" width="16.75" style="110" customWidth="1"/>
    <col min="3334" max="3334" width="57.3125" style="110" customWidth="1"/>
    <col min="3335" max="3335" width="23.875" style="110" customWidth="1"/>
    <col min="3336" max="3584" width="9" style="110"/>
    <col min="3585" max="3585" width="32.9375" style="110" customWidth="1"/>
    <col min="3586" max="3587" width="13" style="110" customWidth="1"/>
    <col min="3588" max="3589" width="16.75" style="110" customWidth="1"/>
    <col min="3590" max="3590" width="57.3125" style="110" customWidth="1"/>
    <col min="3591" max="3591" width="23.875" style="110" customWidth="1"/>
    <col min="3592" max="3840" width="9" style="110"/>
    <col min="3841" max="3841" width="32.9375" style="110" customWidth="1"/>
    <col min="3842" max="3843" width="13" style="110" customWidth="1"/>
    <col min="3844" max="3845" width="16.75" style="110" customWidth="1"/>
    <col min="3846" max="3846" width="57.3125" style="110" customWidth="1"/>
    <col min="3847" max="3847" width="23.875" style="110" customWidth="1"/>
    <col min="3848" max="4096" width="9" style="110"/>
    <col min="4097" max="4097" width="32.9375" style="110" customWidth="1"/>
    <col min="4098" max="4099" width="13" style="110" customWidth="1"/>
    <col min="4100" max="4101" width="16.75" style="110" customWidth="1"/>
    <col min="4102" max="4102" width="57.3125" style="110" customWidth="1"/>
    <col min="4103" max="4103" width="23.875" style="110" customWidth="1"/>
    <col min="4104" max="4352" width="9" style="110"/>
    <col min="4353" max="4353" width="32.9375" style="110" customWidth="1"/>
    <col min="4354" max="4355" width="13" style="110" customWidth="1"/>
    <col min="4356" max="4357" width="16.75" style="110" customWidth="1"/>
    <col min="4358" max="4358" width="57.3125" style="110" customWidth="1"/>
    <col min="4359" max="4359" width="23.875" style="110" customWidth="1"/>
    <col min="4360" max="4608" width="9" style="110"/>
    <col min="4609" max="4609" width="32.9375" style="110" customWidth="1"/>
    <col min="4610" max="4611" width="13" style="110" customWidth="1"/>
    <col min="4612" max="4613" width="16.75" style="110" customWidth="1"/>
    <col min="4614" max="4614" width="57.3125" style="110" customWidth="1"/>
    <col min="4615" max="4615" width="23.875" style="110" customWidth="1"/>
    <col min="4616" max="4864" width="9" style="110"/>
    <col min="4865" max="4865" width="32.9375" style="110" customWidth="1"/>
    <col min="4866" max="4867" width="13" style="110" customWidth="1"/>
    <col min="4868" max="4869" width="16.75" style="110" customWidth="1"/>
    <col min="4870" max="4870" width="57.3125" style="110" customWidth="1"/>
    <col min="4871" max="4871" width="23.875" style="110" customWidth="1"/>
    <col min="4872" max="5120" width="9" style="110"/>
    <col min="5121" max="5121" width="32.9375" style="110" customWidth="1"/>
    <col min="5122" max="5123" width="13" style="110" customWidth="1"/>
    <col min="5124" max="5125" width="16.75" style="110" customWidth="1"/>
    <col min="5126" max="5126" width="57.3125" style="110" customWidth="1"/>
    <col min="5127" max="5127" width="23.875" style="110" customWidth="1"/>
    <col min="5128" max="5376" width="9" style="110"/>
    <col min="5377" max="5377" width="32.9375" style="110" customWidth="1"/>
    <col min="5378" max="5379" width="13" style="110" customWidth="1"/>
    <col min="5380" max="5381" width="16.75" style="110" customWidth="1"/>
    <col min="5382" max="5382" width="57.3125" style="110" customWidth="1"/>
    <col min="5383" max="5383" width="23.875" style="110" customWidth="1"/>
    <col min="5384" max="5632" width="9" style="110"/>
    <col min="5633" max="5633" width="32.9375" style="110" customWidth="1"/>
    <col min="5634" max="5635" width="13" style="110" customWidth="1"/>
    <col min="5636" max="5637" width="16.75" style="110" customWidth="1"/>
    <col min="5638" max="5638" width="57.3125" style="110" customWidth="1"/>
    <col min="5639" max="5639" width="23.875" style="110" customWidth="1"/>
    <col min="5640" max="5888" width="9" style="110"/>
    <col min="5889" max="5889" width="32.9375" style="110" customWidth="1"/>
    <col min="5890" max="5891" width="13" style="110" customWidth="1"/>
    <col min="5892" max="5893" width="16.75" style="110" customWidth="1"/>
    <col min="5894" max="5894" width="57.3125" style="110" customWidth="1"/>
    <col min="5895" max="5895" width="23.875" style="110" customWidth="1"/>
    <col min="5896" max="6144" width="9" style="110"/>
    <col min="6145" max="6145" width="32.9375" style="110" customWidth="1"/>
    <col min="6146" max="6147" width="13" style="110" customWidth="1"/>
    <col min="6148" max="6149" width="16.75" style="110" customWidth="1"/>
    <col min="6150" max="6150" width="57.3125" style="110" customWidth="1"/>
    <col min="6151" max="6151" width="23.875" style="110" customWidth="1"/>
    <col min="6152" max="6400" width="9" style="110"/>
    <col min="6401" max="6401" width="32.9375" style="110" customWidth="1"/>
    <col min="6402" max="6403" width="13" style="110" customWidth="1"/>
    <col min="6404" max="6405" width="16.75" style="110" customWidth="1"/>
    <col min="6406" max="6406" width="57.3125" style="110" customWidth="1"/>
    <col min="6407" max="6407" width="23.875" style="110" customWidth="1"/>
    <col min="6408" max="6656" width="9" style="110"/>
    <col min="6657" max="6657" width="32.9375" style="110" customWidth="1"/>
    <col min="6658" max="6659" width="13" style="110" customWidth="1"/>
    <col min="6660" max="6661" width="16.75" style="110" customWidth="1"/>
    <col min="6662" max="6662" width="57.3125" style="110" customWidth="1"/>
    <col min="6663" max="6663" width="23.875" style="110" customWidth="1"/>
    <col min="6664" max="6912" width="9" style="110"/>
    <col min="6913" max="6913" width="32.9375" style="110" customWidth="1"/>
    <col min="6914" max="6915" width="13" style="110" customWidth="1"/>
    <col min="6916" max="6917" width="16.75" style="110" customWidth="1"/>
    <col min="6918" max="6918" width="57.3125" style="110" customWidth="1"/>
    <col min="6919" max="6919" width="23.875" style="110" customWidth="1"/>
    <col min="6920" max="7168" width="9" style="110"/>
    <col min="7169" max="7169" width="32.9375" style="110" customWidth="1"/>
    <col min="7170" max="7171" width="13" style="110" customWidth="1"/>
    <col min="7172" max="7173" width="16.75" style="110" customWidth="1"/>
    <col min="7174" max="7174" width="57.3125" style="110" customWidth="1"/>
    <col min="7175" max="7175" width="23.875" style="110" customWidth="1"/>
    <col min="7176" max="7424" width="9" style="110"/>
    <col min="7425" max="7425" width="32.9375" style="110" customWidth="1"/>
    <col min="7426" max="7427" width="13" style="110" customWidth="1"/>
    <col min="7428" max="7429" width="16.75" style="110" customWidth="1"/>
    <col min="7430" max="7430" width="57.3125" style="110" customWidth="1"/>
    <col min="7431" max="7431" width="23.875" style="110" customWidth="1"/>
    <col min="7432" max="7680" width="9" style="110"/>
    <col min="7681" max="7681" width="32.9375" style="110" customWidth="1"/>
    <col min="7682" max="7683" width="13" style="110" customWidth="1"/>
    <col min="7684" max="7685" width="16.75" style="110" customWidth="1"/>
    <col min="7686" max="7686" width="57.3125" style="110" customWidth="1"/>
    <col min="7687" max="7687" width="23.875" style="110" customWidth="1"/>
    <col min="7688" max="7936" width="9" style="110"/>
    <col min="7937" max="7937" width="32.9375" style="110" customWidth="1"/>
    <col min="7938" max="7939" width="13" style="110" customWidth="1"/>
    <col min="7940" max="7941" width="16.75" style="110" customWidth="1"/>
    <col min="7942" max="7942" width="57.3125" style="110" customWidth="1"/>
    <col min="7943" max="7943" width="23.875" style="110" customWidth="1"/>
    <col min="7944" max="8192" width="9" style="110"/>
    <col min="8193" max="8193" width="32.9375" style="110" customWidth="1"/>
    <col min="8194" max="8195" width="13" style="110" customWidth="1"/>
    <col min="8196" max="8197" width="16.75" style="110" customWidth="1"/>
    <col min="8198" max="8198" width="57.3125" style="110" customWidth="1"/>
    <col min="8199" max="8199" width="23.875" style="110" customWidth="1"/>
    <col min="8200" max="8448" width="9" style="110"/>
    <col min="8449" max="8449" width="32.9375" style="110" customWidth="1"/>
    <col min="8450" max="8451" width="13" style="110" customWidth="1"/>
    <col min="8452" max="8453" width="16.75" style="110" customWidth="1"/>
    <col min="8454" max="8454" width="57.3125" style="110" customWidth="1"/>
    <col min="8455" max="8455" width="23.875" style="110" customWidth="1"/>
    <col min="8456" max="8704" width="9" style="110"/>
    <col min="8705" max="8705" width="32.9375" style="110" customWidth="1"/>
    <col min="8706" max="8707" width="13" style="110" customWidth="1"/>
    <col min="8708" max="8709" width="16.75" style="110" customWidth="1"/>
    <col min="8710" max="8710" width="57.3125" style="110" customWidth="1"/>
    <col min="8711" max="8711" width="23.875" style="110" customWidth="1"/>
    <col min="8712" max="8960" width="9" style="110"/>
    <col min="8961" max="8961" width="32.9375" style="110" customWidth="1"/>
    <col min="8962" max="8963" width="13" style="110" customWidth="1"/>
    <col min="8964" max="8965" width="16.75" style="110" customWidth="1"/>
    <col min="8966" max="8966" width="57.3125" style="110" customWidth="1"/>
    <col min="8967" max="8967" width="23.875" style="110" customWidth="1"/>
    <col min="8968" max="9216" width="9" style="110"/>
    <col min="9217" max="9217" width="32.9375" style="110" customWidth="1"/>
    <col min="9218" max="9219" width="13" style="110" customWidth="1"/>
    <col min="9220" max="9221" width="16.75" style="110" customWidth="1"/>
    <col min="9222" max="9222" width="57.3125" style="110" customWidth="1"/>
    <col min="9223" max="9223" width="23.875" style="110" customWidth="1"/>
    <col min="9224" max="9472" width="9" style="110"/>
    <col min="9473" max="9473" width="32.9375" style="110" customWidth="1"/>
    <col min="9474" max="9475" width="13" style="110" customWidth="1"/>
    <col min="9476" max="9477" width="16.75" style="110" customWidth="1"/>
    <col min="9478" max="9478" width="57.3125" style="110" customWidth="1"/>
    <col min="9479" max="9479" width="23.875" style="110" customWidth="1"/>
    <col min="9480" max="9728" width="9" style="110"/>
    <col min="9729" max="9729" width="32.9375" style="110" customWidth="1"/>
    <col min="9730" max="9731" width="13" style="110" customWidth="1"/>
    <col min="9732" max="9733" width="16.75" style="110" customWidth="1"/>
    <col min="9734" max="9734" width="57.3125" style="110" customWidth="1"/>
    <col min="9735" max="9735" width="23.875" style="110" customWidth="1"/>
    <col min="9736" max="9984" width="9" style="110"/>
    <col min="9985" max="9985" width="32.9375" style="110" customWidth="1"/>
    <col min="9986" max="9987" width="13" style="110" customWidth="1"/>
    <col min="9988" max="9989" width="16.75" style="110" customWidth="1"/>
    <col min="9990" max="9990" width="57.3125" style="110" customWidth="1"/>
    <col min="9991" max="9991" width="23.875" style="110" customWidth="1"/>
    <col min="9992" max="10240" width="9" style="110"/>
    <col min="10241" max="10241" width="32.9375" style="110" customWidth="1"/>
    <col min="10242" max="10243" width="13" style="110" customWidth="1"/>
    <col min="10244" max="10245" width="16.75" style="110" customWidth="1"/>
    <col min="10246" max="10246" width="57.3125" style="110" customWidth="1"/>
    <col min="10247" max="10247" width="23.875" style="110" customWidth="1"/>
    <col min="10248" max="10496" width="9" style="110"/>
    <col min="10497" max="10497" width="32.9375" style="110" customWidth="1"/>
    <col min="10498" max="10499" width="13" style="110" customWidth="1"/>
    <col min="10500" max="10501" width="16.75" style="110" customWidth="1"/>
    <col min="10502" max="10502" width="57.3125" style="110" customWidth="1"/>
    <col min="10503" max="10503" width="23.875" style="110" customWidth="1"/>
    <col min="10504" max="10752" width="9" style="110"/>
    <col min="10753" max="10753" width="32.9375" style="110" customWidth="1"/>
    <col min="10754" max="10755" width="13" style="110" customWidth="1"/>
    <col min="10756" max="10757" width="16.75" style="110" customWidth="1"/>
    <col min="10758" max="10758" width="57.3125" style="110" customWidth="1"/>
    <col min="10759" max="10759" width="23.875" style="110" customWidth="1"/>
    <col min="10760" max="11008" width="9" style="110"/>
    <col min="11009" max="11009" width="32.9375" style="110" customWidth="1"/>
    <col min="11010" max="11011" width="13" style="110" customWidth="1"/>
    <col min="11012" max="11013" width="16.75" style="110" customWidth="1"/>
    <col min="11014" max="11014" width="57.3125" style="110" customWidth="1"/>
    <col min="11015" max="11015" width="23.875" style="110" customWidth="1"/>
    <col min="11016" max="11264" width="9" style="110"/>
    <col min="11265" max="11265" width="32.9375" style="110" customWidth="1"/>
    <col min="11266" max="11267" width="13" style="110" customWidth="1"/>
    <col min="11268" max="11269" width="16.75" style="110" customWidth="1"/>
    <col min="11270" max="11270" width="57.3125" style="110" customWidth="1"/>
    <col min="11271" max="11271" width="23.875" style="110" customWidth="1"/>
    <col min="11272" max="11520" width="9" style="110"/>
    <col min="11521" max="11521" width="32.9375" style="110" customWidth="1"/>
    <col min="11522" max="11523" width="13" style="110" customWidth="1"/>
    <col min="11524" max="11525" width="16.75" style="110" customWidth="1"/>
    <col min="11526" max="11526" width="57.3125" style="110" customWidth="1"/>
    <col min="11527" max="11527" width="23.875" style="110" customWidth="1"/>
    <col min="11528" max="11776" width="9" style="110"/>
    <col min="11777" max="11777" width="32.9375" style="110" customWidth="1"/>
    <col min="11778" max="11779" width="13" style="110" customWidth="1"/>
    <col min="11780" max="11781" width="16.75" style="110" customWidth="1"/>
    <col min="11782" max="11782" width="57.3125" style="110" customWidth="1"/>
    <col min="11783" max="11783" width="23.875" style="110" customWidth="1"/>
    <col min="11784" max="12032" width="9" style="110"/>
    <col min="12033" max="12033" width="32.9375" style="110" customWidth="1"/>
    <col min="12034" max="12035" width="13" style="110" customWidth="1"/>
    <col min="12036" max="12037" width="16.75" style="110" customWidth="1"/>
    <col min="12038" max="12038" width="57.3125" style="110" customWidth="1"/>
    <col min="12039" max="12039" width="23.875" style="110" customWidth="1"/>
    <col min="12040" max="12288" width="9" style="110"/>
    <col min="12289" max="12289" width="32.9375" style="110" customWidth="1"/>
    <col min="12290" max="12291" width="13" style="110" customWidth="1"/>
    <col min="12292" max="12293" width="16.75" style="110" customWidth="1"/>
    <col min="12294" max="12294" width="57.3125" style="110" customWidth="1"/>
    <col min="12295" max="12295" width="23.875" style="110" customWidth="1"/>
    <col min="12296" max="12544" width="9" style="110"/>
    <col min="12545" max="12545" width="32.9375" style="110" customWidth="1"/>
    <col min="12546" max="12547" width="13" style="110" customWidth="1"/>
    <col min="12548" max="12549" width="16.75" style="110" customWidth="1"/>
    <col min="12550" max="12550" width="57.3125" style="110" customWidth="1"/>
    <col min="12551" max="12551" width="23.875" style="110" customWidth="1"/>
    <col min="12552" max="12800" width="9" style="110"/>
    <col min="12801" max="12801" width="32.9375" style="110" customWidth="1"/>
    <col min="12802" max="12803" width="13" style="110" customWidth="1"/>
    <col min="12804" max="12805" width="16.75" style="110" customWidth="1"/>
    <col min="12806" max="12806" width="57.3125" style="110" customWidth="1"/>
    <col min="12807" max="12807" width="23.875" style="110" customWidth="1"/>
    <col min="12808" max="13056" width="9" style="110"/>
    <col min="13057" max="13057" width="32.9375" style="110" customWidth="1"/>
    <col min="13058" max="13059" width="13" style="110" customWidth="1"/>
    <col min="13060" max="13061" width="16.75" style="110" customWidth="1"/>
    <col min="13062" max="13062" width="57.3125" style="110" customWidth="1"/>
    <col min="13063" max="13063" width="23.875" style="110" customWidth="1"/>
    <col min="13064" max="13312" width="9" style="110"/>
    <col min="13313" max="13313" width="32.9375" style="110" customWidth="1"/>
    <col min="13314" max="13315" width="13" style="110" customWidth="1"/>
    <col min="13316" max="13317" width="16.75" style="110" customWidth="1"/>
    <col min="13318" max="13318" width="57.3125" style="110" customWidth="1"/>
    <col min="13319" max="13319" width="23.875" style="110" customWidth="1"/>
    <col min="13320" max="13568" width="9" style="110"/>
    <col min="13569" max="13569" width="32.9375" style="110" customWidth="1"/>
    <col min="13570" max="13571" width="13" style="110" customWidth="1"/>
    <col min="13572" max="13573" width="16.75" style="110" customWidth="1"/>
    <col min="13574" max="13574" width="57.3125" style="110" customWidth="1"/>
    <col min="13575" max="13575" width="23.875" style="110" customWidth="1"/>
    <col min="13576" max="13824" width="9" style="110"/>
    <col min="13825" max="13825" width="32.9375" style="110" customWidth="1"/>
    <col min="13826" max="13827" width="13" style="110" customWidth="1"/>
    <col min="13828" max="13829" width="16.75" style="110" customWidth="1"/>
    <col min="13830" max="13830" width="57.3125" style="110" customWidth="1"/>
    <col min="13831" max="13831" width="23.875" style="110" customWidth="1"/>
    <col min="13832" max="14080" width="9" style="110"/>
    <col min="14081" max="14081" width="32.9375" style="110" customWidth="1"/>
    <col min="14082" max="14083" width="13" style="110" customWidth="1"/>
    <col min="14084" max="14085" width="16.75" style="110" customWidth="1"/>
    <col min="14086" max="14086" width="57.3125" style="110" customWidth="1"/>
    <col min="14087" max="14087" width="23.875" style="110" customWidth="1"/>
    <col min="14088" max="14336" width="9" style="110"/>
    <col min="14337" max="14337" width="32.9375" style="110" customWidth="1"/>
    <col min="14338" max="14339" width="13" style="110" customWidth="1"/>
    <col min="14340" max="14341" width="16.75" style="110" customWidth="1"/>
    <col min="14342" max="14342" width="57.3125" style="110" customWidth="1"/>
    <col min="14343" max="14343" width="23.875" style="110" customWidth="1"/>
    <col min="14344" max="14592" width="9" style="110"/>
    <col min="14593" max="14593" width="32.9375" style="110" customWidth="1"/>
    <col min="14594" max="14595" width="13" style="110" customWidth="1"/>
    <col min="14596" max="14597" width="16.75" style="110" customWidth="1"/>
    <col min="14598" max="14598" width="57.3125" style="110" customWidth="1"/>
    <col min="14599" max="14599" width="23.875" style="110" customWidth="1"/>
    <col min="14600" max="14848" width="9" style="110"/>
    <col min="14849" max="14849" width="32.9375" style="110" customWidth="1"/>
    <col min="14850" max="14851" width="13" style="110" customWidth="1"/>
    <col min="14852" max="14853" width="16.75" style="110" customWidth="1"/>
    <col min="14854" max="14854" width="57.3125" style="110" customWidth="1"/>
    <col min="14855" max="14855" width="23.875" style="110" customWidth="1"/>
    <col min="14856" max="15104" width="9" style="110"/>
    <col min="15105" max="15105" width="32.9375" style="110" customWidth="1"/>
    <col min="15106" max="15107" width="13" style="110" customWidth="1"/>
    <col min="15108" max="15109" width="16.75" style="110" customWidth="1"/>
    <col min="15110" max="15110" width="57.3125" style="110" customWidth="1"/>
    <col min="15111" max="15111" width="23.875" style="110" customWidth="1"/>
    <col min="15112" max="15360" width="9" style="110"/>
    <col min="15361" max="15361" width="32.9375" style="110" customWidth="1"/>
    <col min="15362" max="15363" width="13" style="110" customWidth="1"/>
    <col min="15364" max="15365" width="16.75" style="110" customWidth="1"/>
    <col min="15366" max="15366" width="57.3125" style="110" customWidth="1"/>
    <col min="15367" max="15367" width="23.875" style="110" customWidth="1"/>
    <col min="15368" max="15616" width="9" style="110"/>
    <col min="15617" max="15617" width="32.9375" style="110" customWidth="1"/>
    <col min="15618" max="15619" width="13" style="110" customWidth="1"/>
    <col min="15620" max="15621" width="16.75" style="110" customWidth="1"/>
    <col min="15622" max="15622" width="57.3125" style="110" customWidth="1"/>
    <col min="15623" max="15623" width="23.875" style="110" customWidth="1"/>
    <col min="15624" max="15872" width="9" style="110"/>
    <col min="15873" max="15873" width="32.9375" style="110" customWidth="1"/>
    <col min="15874" max="15875" width="13" style="110" customWidth="1"/>
    <col min="15876" max="15877" width="16.75" style="110" customWidth="1"/>
    <col min="15878" max="15878" width="57.3125" style="110" customWidth="1"/>
    <col min="15879" max="15879" width="23.875" style="110" customWidth="1"/>
    <col min="15880" max="16128" width="9" style="110"/>
    <col min="16129" max="16129" width="32.9375" style="110" customWidth="1"/>
    <col min="16130" max="16131" width="13" style="110" customWidth="1"/>
    <col min="16132" max="16133" width="16.75" style="110" customWidth="1"/>
    <col min="16134" max="16134" width="57.3125" style="110" customWidth="1"/>
    <col min="16135" max="16135" width="23.875" style="110" customWidth="1"/>
    <col min="16136" max="16384" width="9" style="110"/>
  </cols>
  <sheetData>
    <row r="1" spans="1:6" ht="13.9" x14ac:dyDescent="0.4">
      <c r="A1" s="109"/>
    </row>
    <row r="2" spans="1:6" ht="13.9" x14ac:dyDescent="0.4">
      <c r="B2" s="111" t="s">
        <v>175</v>
      </c>
    </row>
    <row r="3" spans="1:6" ht="13.9" x14ac:dyDescent="0.4">
      <c r="B3" s="112"/>
      <c r="E3" s="113"/>
    </row>
    <row r="4" spans="1:6" ht="13.9" x14ac:dyDescent="0.4">
      <c r="A4" s="114" t="s">
        <v>176</v>
      </c>
      <c r="B4" s="115">
        <f>[2]Detail!P1</f>
        <v>0</v>
      </c>
      <c r="C4" s="116"/>
      <c r="D4" s="116"/>
      <c r="E4" s="113"/>
    </row>
    <row r="5" spans="1:6" ht="13.9" x14ac:dyDescent="0.4">
      <c r="A5" s="114" t="s">
        <v>177</v>
      </c>
      <c r="B5" s="115">
        <f>[2]Detail!P2</f>
        <v>0</v>
      </c>
      <c r="C5" s="116"/>
      <c r="D5" s="116"/>
      <c r="E5" s="113"/>
    </row>
    <row r="6" spans="1:6" ht="13.9" x14ac:dyDescent="0.4">
      <c r="A6" s="114" t="s">
        <v>178</v>
      </c>
      <c r="B6" s="115">
        <f>[2]Detail!P3</f>
        <v>0</v>
      </c>
      <c r="C6" s="116"/>
      <c r="D6" s="116"/>
      <c r="E6" s="113"/>
    </row>
    <row r="7" spans="1:6" ht="13.9" x14ac:dyDescent="0.4">
      <c r="A7" s="114" t="s">
        <v>179</v>
      </c>
      <c r="B7" s="115">
        <f>[2]Detail!P4</f>
        <v>0</v>
      </c>
      <c r="C7" s="116"/>
      <c r="D7" s="116"/>
      <c r="E7" s="113"/>
    </row>
    <row r="8" spans="1:6" ht="13.15" thickBot="1" x14ac:dyDescent="0.4"/>
    <row r="9" spans="1:6" ht="18" thickBot="1" x14ac:dyDescent="0.4">
      <c r="A9" s="117" t="s">
        <v>175</v>
      </c>
      <c r="B9" s="118"/>
      <c r="C9" s="118"/>
      <c r="D9" s="118"/>
      <c r="E9" s="118"/>
      <c r="F9" s="119"/>
    </row>
    <row r="10" spans="1:6" ht="26.65" thickBot="1" x14ac:dyDescent="0.4">
      <c r="A10" s="120" t="s">
        <v>180</v>
      </c>
      <c r="B10" s="121" t="s">
        <v>181</v>
      </c>
      <c r="C10" s="121" t="s">
        <v>182</v>
      </c>
      <c r="D10" s="121" t="s">
        <v>183</v>
      </c>
      <c r="E10" s="121" t="s">
        <v>184</v>
      </c>
      <c r="F10" s="122" t="s">
        <v>185</v>
      </c>
    </row>
    <row r="11" spans="1:6" x14ac:dyDescent="0.35">
      <c r="A11" s="123"/>
      <c r="B11" s="124"/>
      <c r="C11" s="124"/>
      <c r="D11" s="125"/>
      <c r="E11" s="125"/>
      <c r="F11" s="126"/>
    </row>
    <row r="12" spans="1:6" x14ac:dyDescent="0.35">
      <c r="A12" s="127"/>
      <c r="B12" s="128"/>
      <c r="C12" s="128"/>
      <c r="D12" s="129"/>
      <c r="E12" s="129"/>
      <c r="F12" s="130"/>
    </row>
    <row r="13" spans="1:6" ht="13.5" customHeight="1" x14ac:dyDescent="0.35">
      <c r="A13" s="127"/>
      <c r="B13" s="128"/>
      <c r="C13" s="128"/>
      <c r="D13" s="129"/>
      <c r="E13" s="129"/>
      <c r="F13" s="130"/>
    </row>
    <row r="14" spans="1:6" x14ac:dyDescent="0.35">
      <c r="A14" s="131"/>
      <c r="B14" s="132"/>
      <c r="C14" s="132"/>
      <c r="D14" s="132"/>
      <c r="E14" s="132"/>
      <c r="F14" s="133"/>
    </row>
    <row r="15" spans="1:6" ht="13.15" thickBot="1" x14ac:dyDescent="0.4">
      <c r="A15" s="134"/>
      <c r="B15" s="135"/>
      <c r="C15" s="135"/>
      <c r="D15" s="135"/>
      <c r="E15" s="135"/>
      <c r="F15" s="136"/>
    </row>
  </sheetData>
  <mergeCells count="1">
    <mergeCell ref="A9:F9"/>
  </mergeCells>
  <conditionalFormatting sqref="E3:E7">
    <cfRule type="cellIs" dxfId="3" priority="2" stopIfTrue="1" operator="greaterThan">
      <formula>0</formula>
    </cfRule>
  </conditionalFormatting>
  <conditionalFormatting sqref="B4:B7">
    <cfRule type="cellIs" dxfId="2" priority="1" stopIfTrue="1" operator="equal">
      <formula>""</formula>
    </cfRule>
  </conditionalFormatting>
  <pageMargins left="0.75" right="0.75" top="1" bottom="1" header="0.5" footer="0.5"/>
  <pageSetup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010A-8A46-4BE4-86B7-8BA6720F68AF}">
  <sheetPr>
    <tabColor theme="4"/>
    <pageSetUpPr fitToPage="1"/>
  </sheetPr>
  <dimension ref="A1:G22"/>
  <sheetViews>
    <sheetView workbookViewId="0">
      <selection activeCell="H6" sqref="H6"/>
    </sheetView>
  </sheetViews>
  <sheetFormatPr defaultRowHeight="12.75" x14ac:dyDescent="0.35"/>
  <cols>
    <col min="1" max="1" width="29.875" style="110" bestFit="1" customWidth="1"/>
    <col min="2" max="6" width="13" style="110" customWidth="1"/>
    <col min="7" max="7" width="23.875" style="110" customWidth="1"/>
    <col min="8" max="255" width="9" style="110"/>
    <col min="256" max="256" width="29.875" style="110" bestFit="1" customWidth="1"/>
    <col min="257" max="261" width="13" style="110" customWidth="1"/>
    <col min="262" max="262" width="51.6875" style="110" customWidth="1"/>
    <col min="263" max="263" width="23.875" style="110" customWidth="1"/>
    <col min="264" max="511" width="9" style="110"/>
    <col min="512" max="512" width="29.875" style="110" bestFit="1" customWidth="1"/>
    <col min="513" max="517" width="13" style="110" customWidth="1"/>
    <col min="518" max="518" width="51.6875" style="110" customWidth="1"/>
    <col min="519" max="519" width="23.875" style="110" customWidth="1"/>
    <col min="520" max="767" width="9" style="110"/>
    <col min="768" max="768" width="29.875" style="110" bestFit="1" customWidth="1"/>
    <col min="769" max="773" width="13" style="110" customWidth="1"/>
    <col min="774" max="774" width="51.6875" style="110" customWidth="1"/>
    <col min="775" max="775" width="23.875" style="110" customWidth="1"/>
    <col min="776" max="1023" width="9" style="110"/>
    <col min="1024" max="1024" width="29.875" style="110" bestFit="1" customWidth="1"/>
    <col min="1025" max="1029" width="13" style="110" customWidth="1"/>
    <col min="1030" max="1030" width="51.6875" style="110" customWidth="1"/>
    <col min="1031" max="1031" width="23.875" style="110" customWidth="1"/>
    <col min="1032" max="1279" width="9" style="110"/>
    <col min="1280" max="1280" width="29.875" style="110" bestFit="1" customWidth="1"/>
    <col min="1281" max="1285" width="13" style="110" customWidth="1"/>
    <col min="1286" max="1286" width="51.6875" style="110" customWidth="1"/>
    <col min="1287" max="1287" width="23.875" style="110" customWidth="1"/>
    <col min="1288" max="1535" width="9" style="110"/>
    <col min="1536" max="1536" width="29.875" style="110" bestFit="1" customWidth="1"/>
    <col min="1537" max="1541" width="13" style="110" customWidth="1"/>
    <col min="1542" max="1542" width="51.6875" style="110" customWidth="1"/>
    <col min="1543" max="1543" width="23.875" style="110" customWidth="1"/>
    <col min="1544" max="1791" width="9" style="110"/>
    <col min="1792" max="1792" width="29.875" style="110" bestFit="1" customWidth="1"/>
    <col min="1793" max="1797" width="13" style="110" customWidth="1"/>
    <col min="1798" max="1798" width="51.6875" style="110" customWidth="1"/>
    <col min="1799" max="1799" width="23.875" style="110" customWidth="1"/>
    <col min="1800" max="2047" width="9" style="110"/>
    <col min="2048" max="2048" width="29.875" style="110" bestFit="1" customWidth="1"/>
    <col min="2049" max="2053" width="13" style="110" customWidth="1"/>
    <col min="2054" max="2054" width="51.6875" style="110" customWidth="1"/>
    <col min="2055" max="2055" width="23.875" style="110" customWidth="1"/>
    <col min="2056" max="2303" width="9" style="110"/>
    <col min="2304" max="2304" width="29.875" style="110" bestFit="1" customWidth="1"/>
    <col min="2305" max="2309" width="13" style="110" customWidth="1"/>
    <col min="2310" max="2310" width="51.6875" style="110" customWidth="1"/>
    <col min="2311" max="2311" width="23.875" style="110" customWidth="1"/>
    <col min="2312" max="2559" width="9" style="110"/>
    <col min="2560" max="2560" width="29.875" style="110" bestFit="1" customWidth="1"/>
    <col min="2561" max="2565" width="13" style="110" customWidth="1"/>
    <col min="2566" max="2566" width="51.6875" style="110" customWidth="1"/>
    <col min="2567" max="2567" width="23.875" style="110" customWidth="1"/>
    <col min="2568" max="2815" width="9" style="110"/>
    <col min="2816" max="2816" width="29.875" style="110" bestFit="1" customWidth="1"/>
    <col min="2817" max="2821" width="13" style="110" customWidth="1"/>
    <col min="2822" max="2822" width="51.6875" style="110" customWidth="1"/>
    <col min="2823" max="2823" width="23.875" style="110" customWidth="1"/>
    <col min="2824" max="3071" width="9" style="110"/>
    <col min="3072" max="3072" width="29.875" style="110" bestFit="1" customWidth="1"/>
    <col min="3073" max="3077" width="13" style="110" customWidth="1"/>
    <col min="3078" max="3078" width="51.6875" style="110" customWidth="1"/>
    <col min="3079" max="3079" width="23.875" style="110" customWidth="1"/>
    <col min="3080" max="3327" width="9" style="110"/>
    <col min="3328" max="3328" width="29.875" style="110" bestFit="1" customWidth="1"/>
    <col min="3329" max="3333" width="13" style="110" customWidth="1"/>
    <col min="3334" max="3334" width="51.6875" style="110" customWidth="1"/>
    <col min="3335" max="3335" width="23.875" style="110" customWidth="1"/>
    <col min="3336" max="3583" width="9" style="110"/>
    <col min="3584" max="3584" width="29.875" style="110" bestFit="1" customWidth="1"/>
    <col min="3585" max="3589" width="13" style="110" customWidth="1"/>
    <col min="3590" max="3590" width="51.6875" style="110" customWidth="1"/>
    <col min="3591" max="3591" width="23.875" style="110" customWidth="1"/>
    <col min="3592" max="3839" width="9" style="110"/>
    <col min="3840" max="3840" width="29.875" style="110" bestFit="1" customWidth="1"/>
    <col min="3841" max="3845" width="13" style="110" customWidth="1"/>
    <col min="3846" max="3846" width="51.6875" style="110" customWidth="1"/>
    <col min="3847" max="3847" width="23.875" style="110" customWidth="1"/>
    <col min="3848" max="4095" width="9" style="110"/>
    <col min="4096" max="4096" width="29.875" style="110" bestFit="1" customWidth="1"/>
    <col min="4097" max="4101" width="13" style="110" customWidth="1"/>
    <col min="4102" max="4102" width="51.6875" style="110" customWidth="1"/>
    <col min="4103" max="4103" width="23.875" style="110" customWidth="1"/>
    <col min="4104" max="4351" width="9" style="110"/>
    <col min="4352" max="4352" width="29.875" style="110" bestFit="1" customWidth="1"/>
    <col min="4353" max="4357" width="13" style="110" customWidth="1"/>
    <col min="4358" max="4358" width="51.6875" style="110" customWidth="1"/>
    <col min="4359" max="4359" width="23.875" style="110" customWidth="1"/>
    <col min="4360" max="4607" width="9" style="110"/>
    <col min="4608" max="4608" width="29.875" style="110" bestFit="1" customWidth="1"/>
    <col min="4609" max="4613" width="13" style="110" customWidth="1"/>
    <col min="4614" max="4614" width="51.6875" style="110" customWidth="1"/>
    <col min="4615" max="4615" width="23.875" style="110" customWidth="1"/>
    <col min="4616" max="4863" width="9" style="110"/>
    <col min="4864" max="4864" width="29.875" style="110" bestFit="1" customWidth="1"/>
    <col min="4865" max="4869" width="13" style="110" customWidth="1"/>
    <col min="4870" max="4870" width="51.6875" style="110" customWidth="1"/>
    <col min="4871" max="4871" width="23.875" style="110" customWidth="1"/>
    <col min="4872" max="5119" width="9" style="110"/>
    <col min="5120" max="5120" width="29.875" style="110" bestFit="1" customWidth="1"/>
    <col min="5121" max="5125" width="13" style="110" customWidth="1"/>
    <col min="5126" max="5126" width="51.6875" style="110" customWidth="1"/>
    <col min="5127" max="5127" width="23.875" style="110" customWidth="1"/>
    <col min="5128" max="5375" width="9" style="110"/>
    <col min="5376" max="5376" width="29.875" style="110" bestFit="1" customWidth="1"/>
    <col min="5377" max="5381" width="13" style="110" customWidth="1"/>
    <col min="5382" max="5382" width="51.6875" style="110" customWidth="1"/>
    <col min="5383" max="5383" width="23.875" style="110" customWidth="1"/>
    <col min="5384" max="5631" width="9" style="110"/>
    <col min="5632" max="5632" width="29.875" style="110" bestFit="1" customWidth="1"/>
    <col min="5633" max="5637" width="13" style="110" customWidth="1"/>
    <col min="5638" max="5638" width="51.6875" style="110" customWidth="1"/>
    <col min="5639" max="5639" width="23.875" style="110" customWidth="1"/>
    <col min="5640" max="5887" width="9" style="110"/>
    <col min="5888" max="5888" width="29.875" style="110" bestFit="1" customWidth="1"/>
    <col min="5889" max="5893" width="13" style="110" customWidth="1"/>
    <col min="5894" max="5894" width="51.6875" style="110" customWidth="1"/>
    <col min="5895" max="5895" width="23.875" style="110" customWidth="1"/>
    <col min="5896" max="6143" width="9" style="110"/>
    <col min="6144" max="6144" width="29.875" style="110" bestFit="1" customWidth="1"/>
    <col min="6145" max="6149" width="13" style="110" customWidth="1"/>
    <col min="6150" max="6150" width="51.6875" style="110" customWidth="1"/>
    <col min="6151" max="6151" width="23.875" style="110" customWidth="1"/>
    <col min="6152" max="6399" width="9" style="110"/>
    <col min="6400" max="6400" width="29.875" style="110" bestFit="1" customWidth="1"/>
    <col min="6401" max="6405" width="13" style="110" customWidth="1"/>
    <col min="6406" max="6406" width="51.6875" style="110" customWidth="1"/>
    <col min="6407" max="6407" width="23.875" style="110" customWidth="1"/>
    <col min="6408" max="6655" width="9" style="110"/>
    <col min="6656" max="6656" width="29.875" style="110" bestFit="1" customWidth="1"/>
    <col min="6657" max="6661" width="13" style="110" customWidth="1"/>
    <col min="6662" max="6662" width="51.6875" style="110" customWidth="1"/>
    <col min="6663" max="6663" width="23.875" style="110" customWidth="1"/>
    <col min="6664" max="6911" width="9" style="110"/>
    <col min="6912" max="6912" width="29.875" style="110" bestFit="1" customWidth="1"/>
    <col min="6913" max="6917" width="13" style="110" customWidth="1"/>
    <col min="6918" max="6918" width="51.6875" style="110" customWidth="1"/>
    <col min="6919" max="6919" width="23.875" style="110" customWidth="1"/>
    <col min="6920" max="7167" width="9" style="110"/>
    <col min="7168" max="7168" width="29.875" style="110" bestFit="1" customWidth="1"/>
    <col min="7169" max="7173" width="13" style="110" customWidth="1"/>
    <col min="7174" max="7174" width="51.6875" style="110" customWidth="1"/>
    <col min="7175" max="7175" width="23.875" style="110" customWidth="1"/>
    <col min="7176" max="7423" width="9" style="110"/>
    <col min="7424" max="7424" width="29.875" style="110" bestFit="1" customWidth="1"/>
    <col min="7425" max="7429" width="13" style="110" customWidth="1"/>
    <col min="7430" max="7430" width="51.6875" style="110" customWidth="1"/>
    <col min="7431" max="7431" width="23.875" style="110" customWidth="1"/>
    <col min="7432" max="7679" width="9" style="110"/>
    <col min="7680" max="7680" width="29.875" style="110" bestFit="1" customWidth="1"/>
    <col min="7681" max="7685" width="13" style="110" customWidth="1"/>
    <col min="7686" max="7686" width="51.6875" style="110" customWidth="1"/>
    <col min="7687" max="7687" width="23.875" style="110" customWidth="1"/>
    <col min="7688" max="7935" width="9" style="110"/>
    <col min="7936" max="7936" width="29.875" style="110" bestFit="1" customWidth="1"/>
    <col min="7937" max="7941" width="13" style="110" customWidth="1"/>
    <col min="7942" max="7942" width="51.6875" style="110" customWidth="1"/>
    <col min="7943" max="7943" width="23.875" style="110" customWidth="1"/>
    <col min="7944" max="8191" width="9" style="110"/>
    <col min="8192" max="8192" width="29.875" style="110" bestFit="1" customWidth="1"/>
    <col min="8193" max="8197" width="13" style="110" customWidth="1"/>
    <col min="8198" max="8198" width="51.6875" style="110" customWidth="1"/>
    <col min="8199" max="8199" width="23.875" style="110" customWidth="1"/>
    <col min="8200" max="8447" width="9" style="110"/>
    <col min="8448" max="8448" width="29.875" style="110" bestFit="1" customWidth="1"/>
    <col min="8449" max="8453" width="13" style="110" customWidth="1"/>
    <col min="8454" max="8454" width="51.6875" style="110" customWidth="1"/>
    <col min="8455" max="8455" width="23.875" style="110" customWidth="1"/>
    <col min="8456" max="8703" width="9" style="110"/>
    <col min="8704" max="8704" width="29.875" style="110" bestFit="1" customWidth="1"/>
    <col min="8705" max="8709" width="13" style="110" customWidth="1"/>
    <col min="8710" max="8710" width="51.6875" style="110" customWidth="1"/>
    <col min="8711" max="8711" width="23.875" style="110" customWidth="1"/>
    <col min="8712" max="8959" width="9" style="110"/>
    <col min="8960" max="8960" width="29.875" style="110" bestFit="1" customWidth="1"/>
    <col min="8961" max="8965" width="13" style="110" customWidth="1"/>
    <col min="8966" max="8966" width="51.6875" style="110" customWidth="1"/>
    <col min="8967" max="8967" width="23.875" style="110" customWidth="1"/>
    <col min="8968" max="9215" width="9" style="110"/>
    <col min="9216" max="9216" width="29.875" style="110" bestFit="1" customWidth="1"/>
    <col min="9217" max="9221" width="13" style="110" customWidth="1"/>
    <col min="9222" max="9222" width="51.6875" style="110" customWidth="1"/>
    <col min="9223" max="9223" width="23.875" style="110" customWidth="1"/>
    <col min="9224" max="9471" width="9" style="110"/>
    <col min="9472" max="9472" width="29.875" style="110" bestFit="1" customWidth="1"/>
    <col min="9473" max="9477" width="13" style="110" customWidth="1"/>
    <col min="9478" max="9478" width="51.6875" style="110" customWidth="1"/>
    <col min="9479" max="9479" width="23.875" style="110" customWidth="1"/>
    <col min="9480" max="9727" width="9" style="110"/>
    <col min="9728" max="9728" width="29.875" style="110" bestFit="1" customWidth="1"/>
    <col min="9729" max="9733" width="13" style="110" customWidth="1"/>
    <col min="9734" max="9734" width="51.6875" style="110" customWidth="1"/>
    <col min="9735" max="9735" width="23.875" style="110" customWidth="1"/>
    <col min="9736" max="9983" width="9" style="110"/>
    <col min="9984" max="9984" width="29.875" style="110" bestFit="1" customWidth="1"/>
    <col min="9985" max="9989" width="13" style="110" customWidth="1"/>
    <col min="9990" max="9990" width="51.6875" style="110" customWidth="1"/>
    <col min="9991" max="9991" width="23.875" style="110" customWidth="1"/>
    <col min="9992" max="10239" width="9" style="110"/>
    <col min="10240" max="10240" width="29.875" style="110" bestFit="1" customWidth="1"/>
    <col min="10241" max="10245" width="13" style="110" customWidth="1"/>
    <col min="10246" max="10246" width="51.6875" style="110" customWidth="1"/>
    <col min="10247" max="10247" width="23.875" style="110" customWidth="1"/>
    <col min="10248" max="10495" width="9" style="110"/>
    <col min="10496" max="10496" width="29.875" style="110" bestFit="1" customWidth="1"/>
    <col min="10497" max="10501" width="13" style="110" customWidth="1"/>
    <col min="10502" max="10502" width="51.6875" style="110" customWidth="1"/>
    <col min="10503" max="10503" width="23.875" style="110" customWidth="1"/>
    <col min="10504" max="10751" width="9" style="110"/>
    <col min="10752" max="10752" width="29.875" style="110" bestFit="1" customWidth="1"/>
    <col min="10753" max="10757" width="13" style="110" customWidth="1"/>
    <col min="10758" max="10758" width="51.6875" style="110" customWidth="1"/>
    <col min="10759" max="10759" width="23.875" style="110" customWidth="1"/>
    <col min="10760" max="11007" width="9" style="110"/>
    <col min="11008" max="11008" width="29.875" style="110" bestFit="1" customWidth="1"/>
    <col min="11009" max="11013" width="13" style="110" customWidth="1"/>
    <col min="11014" max="11014" width="51.6875" style="110" customWidth="1"/>
    <col min="11015" max="11015" width="23.875" style="110" customWidth="1"/>
    <col min="11016" max="11263" width="9" style="110"/>
    <col min="11264" max="11264" width="29.875" style="110" bestFit="1" customWidth="1"/>
    <col min="11265" max="11269" width="13" style="110" customWidth="1"/>
    <col min="11270" max="11270" width="51.6875" style="110" customWidth="1"/>
    <col min="11271" max="11271" width="23.875" style="110" customWidth="1"/>
    <col min="11272" max="11519" width="9" style="110"/>
    <col min="11520" max="11520" width="29.875" style="110" bestFit="1" customWidth="1"/>
    <col min="11521" max="11525" width="13" style="110" customWidth="1"/>
    <col min="11526" max="11526" width="51.6875" style="110" customWidth="1"/>
    <col min="11527" max="11527" width="23.875" style="110" customWidth="1"/>
    <col min="11528" max="11775" width="9" style="110"/>
    <col min="11776" max="11776" width="29.875" style="110" bestFit="1" customWidth="1"/>
    <col min="11777" max="11781" width="13" style="110" customWidth="1"/>
    <col min="11782" max="11782" width="51.6875" style="110" customWidth="1"/>
    <col min="11783" max="11783" width="23.875" style="110" customWidth="1"/>
    <col min="11784" max="12031" width="9" style="110"/>
    <col min="12032" max="12032" width="29.875" style="110" bestFit="1" customWidth="1"/>
    <col min="12033" max="12037" width="13" style="110" customWidth="1"/>
    <col min="12038" max="12038" width="51.6875" style="110" customWidth="1"/>
    <col min="12039" max="12039" width="23.875" style="110" customWidth="1"/>
    <col min="12040" max="12287" width="9" style="110"/>
    <col min="12288" max="12288" width="29.875" style="110" bestFit="1" customWidth="1"/>
    <col min="12289" max="12293" width="13" style="110" customWidth="1"/>
    <col min="12294" max="12294" width="51.6875" style="110" customWidth="1"/>
    <col min="12295" max="12295" width="23.875" style="110" customWidth="1"/>
    <col min="12296" max="12543" width="9" style="110"/>
    <col min="12544" max="12544" width="29.875" style="110" bestFit="1" customWidth="1"/>
    <col min="12545" max="12549" width="13" style="110" customWidth="1"/>
    <col min="12550" max="12550" width="51.6875" style="110" customWidth="1"/>
    <col min="12551" max="12551" width="23.875" style="110" customWidth="1"/>
    <col min="12552" max="12799" width="9" style="110"/>
    <col min="12800" max="12800" width="29.875" style="110" bestFit="1" customWidth="1"/>
    <col min="12801" max="12805" width="13" style="110" customWidth="1"/>
    <col min="12806" max="12806" width="51.6875" style="110" customWidth="1"/>
    <col min="12807" max="12807" width="23.875" style="110" customWidth="1"/>
    <col min="12808" max="13055" width="9" style="110"/>
    <col min="13056" max="13056" width="29.875" style="110" bestFit="1" customWidth="1"/>
    <col min="13057" max="13061" width="13" style="110" customWidth="1"/>
    <col min="13062" max="13062" width="51.6875" style="110" customWidth="1"/>
    <col min="13063" max="13063" width="23.875" style="110" customWidth="1"/>
    <col min="13064" max="13311" width="9" style="110"/>
    <col min="13312" max="13312" width="29.875" style="110" bestFit="1" customWidth="1"/>
    <col min="13313" max="13317" width="13" style="110" customWidth="1"/>
    <col min="13318" max="13318" width="51.6875" style="110" customWidth="1"/>
    <col min="13319" max="13319" width="23.875" style="110" customWidth="1"/>
    <col min="13320" max="13567" width="9" style="110"/>
    <col min="13568" max="13568" width="29.875" style="110" bestFit="1" customWidth="1"/>
    <col min="13569" max="13573" width="13" style="110" customWidth="1"/>
    <col min="13574" max="13574" width="51.6875" style="110" customWidth="1"/>
    <col min="13575" max="13575" width="23.875" style="110" customWidth="1"/>
    <col min="13576" max="13823" width="9" style="110"/>
    <col min="13824" max="13824" width="29.875" style="110" bestFit="1" customWidth="1"/>
    <col min="13825" max="13829" width="13" style="110" customWidth="1"/>
    <col min="13830" max="13830" width="51.6875" style="110" customWidth="1"/>
    <col min="13831" max="13831" width="23.875" style="110" customWidth="1"/>
    <col min="13832" max="14079" width="9" style="110"/>
    <col min="14080" max="14080" width="29.875" style="110" bestFit="1" customWidth="1"/>
    <col min="14081" max="14085" width="13" style="110" customWidth="1"/>
    <col min="14086" max="14086" width="51.6875" style="110" customWidth="1"/>
    <col min="14087" max="14087" width="23.875" style="110" customWidth="1"/>
    <col min="14088" max="14335" width="9" style="110"/>
    <col min="14336" max="14336" width="29.875" style="110" bestFit="1" customWidth="1"/>
    <col min="14337" max="14341" width="13" style="110" customWidth="1"/>
    <col min="14342" max="14342" width="51.6875" style="110" customWidth="1"/>
    <col min="14343" max="14343" width="23.875" style="110" customWidth="1"/>
    <col min="14344" max="14591" width="9" style="110"/>
    <col min="14592" max="14592" width="29.875" style="110" bestFit="1" customWidth="1"/>
    <col min="14593" max="14597" width="13" style="110" customWidth="1"/>
    <col min="14598" max="14598" width="51.6875" style="110" customWidth="1"/>
    <col min="14599" max="14599" width="23.875" style="110" customWidth="1"/>
    <col min="14600" max="14847" width="9" style="110"/>
    <col min="14848" max="14848" width="29.875" style="110" bestFit="1" customWidth="1"/>
    <col min="14849" max="14853" width="13" style="110" customWidth="1"/>
    <col min="14854" max="14854" width="51.6875" style="110" customWidth="1"/>
    <col min="14855" max="14855" width="23.875" style="110" customWidth="1"/>
    <col min="14856" max="15103" width="9" style="110"/>
    <col min="15104" max="15104" width="29.875" style="110" bestFit="1" customWidth="1"/>
    <col min="15105" max="15109" width="13" style="110" customWidth="1"/>
    <col min="15110" max="15110" width="51.6875" style="110" customWidth="1"/>
    <col min="15111" max="15111" width="23.875" style="110" customWidth="1"/>
    <col min="15112" max="15359" width="9" style="110"/>
    <col min="15360" max="15360" width="29.875" style="110" bestFit="1" customWidth="1"/>
    <col min="15361" max="15365" width="13" style="110" customWidth="1"/>
    <col min="15366" max="15366" width="51.6875" style="110" customWidth="1"/>
    <col min="15367" max="15367" width="23.875" style="110" customWidth="1"/>
    <col min="15368" max="15615" width="9" style="110"/>
    <col min="15616" max="15616" width="29.875" style="110" bestFit="1" customWidth="1"/>
    <col min="15617" max="15621" width="13" style="110" customWidth="1"/>
    <col min="15622" max="15622" width="51.6875" style="110" customWidth="1"/>
    <col min="15623" max="15623" width="23.875" style="110" customWidth="1"/>
    <col min="15624" max="15871" width="9" style="110"/>
    <col min="15872" max="15872" width="29.875" style="110" bestFit="1" customWidth="1"/>
    <col min="15873" max="15877" width="13" style="110" customWidth="1"/>
    <col min="15878" max="15878" width="51.6875" style="110" customWidth="1"/>
    <col min="15879" max="15879" width="23.875" style="110" customWidth="1"/>
    <col min="15880" max="16127" width="9" style="110"/>
    <col min="16128" max="16128" width="29.875" style="110" bestFit="1" customWidth="1"/>
    <col min="16129" max="16133" width="13" style="110" customWidth="1"/>
    <col min="16134" max="16134" width="51.6875" style="110" customWidth="1"/>
    <col min="16135" max="16135" width="23.875" style="110" customWidth="1"/>
    <col min="16136" max="16384" width="9" style="110"/>
  </cols>
  <sheetData>
    <row r="1" spans="1:7" ht="13.9" x14ac:dyDescent="0.4">
      <c r="A1" s="109"/>
    </row>
    <row r="2" spans="1:7" ht="13.9" x14ac:dyDescent="0.4">
      <c r="B2" s="137" t="s">
        <v>186</v>
      </c>
    </row>
    <row r="3" spans="1:7" ht="13.9" x14ac:dyDescent="0.4">
      <c r="B3" s="112"/>
      <c r="E3" s="113"/>
    </row>
    <row r="4" spans="1:7" ht="13.9" x14ac:dyDescent="0.4">
      <c r="A4" s="114" t="s">
        <v>176</v>
      </c>
      <c r="B4" s="138">
        <f>'[2]Travel Table'!B4:D4</f>
        <v>0</v>
      </c>
      <c r="C4" s="139"/>
      <c r="D4" s="139"/>
      <c r="E4" s="113"/>
    </row>
    <row r="5" spans="1:7" ht="13.9" x14ac:dyDescent="0.4">
      <c r="A5" s="114" t="s">
        <v>17</v>
      </c>
      <c r="B5" s="138">
        <f>'[2]Travel Table'!B5:D5</f>
        <v>0</v>
      </c>
      <c r="C5" s="139"/>
      <c r="D5" s="139"/>
      <c r="E5" s="113"/>
    </row>
    <row r="6" spans="1:7" ht="13.9" x14ac:dyDescent="0.4">
      <c r="A6" s="114" t="s">
        <v>159</v>
      </c>
      <c r="B6" s="138">
        <f>'[2]Travel Table'!B6:D6</f>
        <v>0</v>
      </c>
      <c r="C6" s="139"/>
      <c r="D6" s="139"/>
      <c r="E6" s="113"/>
    </row>
    <row r="7" spans="1:7" ht="13.9" x14ac:dyDescent="0.4">
      <c r="A7" s="114" t="s">
        <v>161</v>
      </c>
      <c r="B7" s="138">
        <f>'[2]Travel Table'!B7:D7</f>
        <v>0</v>
      </c>
      <c r="C7" s="139"/>
      <c r="D7" s="139"/>
      <c r="E7" s="113"/>
    </row>
    <row r="8" spans="1:7" ht="13.15" thickBot="1" x14ac:dyDescent="0.4"/>
    <row r="9" spans="1:7" ht="18" thickBot="1" x14ac:dyDescent="0.4">
      <c r="A9" s="117" t="s">
        <v>186</v>
      </c>
      <c r="B9" s="118"/>
      <c r="C9" s="118"/>
      <c r="D9" s="118"/>
      <c r="E9" s="118"/>
      <c r="F9" s="119"/>
    </row>
    <row r="10" spans="1:7" ht="14.25" thickBot="1" x14ac:dyDescent="0.45">
      <c r="A10" s="140" t="s">
        <v>187</v>
      </c>
      <c r="B10" s="141"/>
      <c r="C10" s="142"/>
      <c r="D10" s="141"/>
      <c r="E10" s="141"/>
      <c r="F10" s="143"/>
      <c r="G10" s="144"/>
    </row>
    <row r="11" spans="1:7" ht="26.65" thickBot="1" x14ac:dyDescent="0.45">
      <c r="A11" s="145" t="s">
        <v>188</v>
      </c>
      <c r="B11" s="146" t="s">
        <v>189</v>
      </c>
      <c r="C11" s="146" t="s">
        <v>190</v>
      </c>
      <c r="D11" s="146" t="s">
        <v>191</v>
      </c>
      <c r="E11" s="147" t="s">
        <v>192</v>
      </c>
      <c r="F11" s="148"/>
      <c r="G11" s="149"/>
    </row>
    <row r="12" spans="1:7" x14ac:dyDescent="0.35">
      <c r="A12" s="127"/>
      <c r="B12" s="128">
        <f>[2]Detail!O143</f>
        <v>0</v>
      </c>
      <c r="C12" s="129"/>
      <c r="D12" s="129"/>
      <c r="E12" s="150">
        <f>[2]Detail!R143</f>
        <v>0</v>
      </c>
      <c r="F12" s="151"/>
    </row>
    <row r="13" spans="1:7" x14ac:dyDescent="0.35">
      <c r="A13" s="127"/>
      <c r="B13" s="128">
        <f>[2]Detail!O149</f>
        <v>0</v>
      </c>
      <c r="C13" s="129"/>
      <c r="D13" s="129"/>
      <c r="E13" s="150">
        <f>[2]Detail!AU149</f>
        <v>0</v>
      </c>
      <c r="F13" s="151"/>
    </row>
    <row r="14" spans="1:7" x14ac:dyDescent="0.35">
      <c r="A14" s="127"/>
      <c r="B14" s="128"/>
      <c r="C14" s="129"/>
      <c r="D14" s="129"/>
      <c r="E14" s="150"/>
      <c r="F14" s="151"/>
    </row>
    <row r="15" spans="1:7" x14ac:dyDescent="0.35">
      <c r="A15" s="127"/>
      <c r="B15" s="128"/>
      <c r="C15" s="129"/>
      <c r="D15" s="129"/>
      <c r="E15" s="150"/>
      <c r="F15" s="151"/>
    </row>
    <row r="16" spans="1:7" x14ac:dyDescent="0.35">
      <c r="A16" s="152"/>
      <c r="B16" s="132"/>
      <c r="C16" s="132"/>
      <c r="D16" s="153"/>
      <c r="E16" s="150"/>
      <c r="F16" s="151"/>
    </row>
    <row r="17" spans="1:7" ht="14.25" thickBot="1" x14ac:dyDescent="0.45">
      <c r="A17" s="154" t="s">
        <v>193</v>
      </c>
      <c r="B17" s="155"/>
      <c r="C17" s="155"/>
      <c r="D17" s="155"/>
      <c r="E17" s="155"/>
      <c r="F17" s="156"/>
    </row>
    <row r="18" spans="1:7" ht="26.65" thickBot="1" x14ac:dyDescent="0.45">
      <c r="A18" s="145" t="s">
        <v>188</v>
      </c>
      <c r="B18" s="146" t="s">
        <v>189</v>
      </c>
      <c r="C18" s="146" t="s">
        <v>190</v>
      </c>
      <c r="D18" s="146" t="s">
        <v>191</v>
      </c>
      <c r="E18" s="146" t="s">
        <v>194</v>
      </c>
      <c r="F18" s="157" t="s">
        <v>192</v>
      </c>
      <c r="G18" s="149"/>
    </row>
    <row r="19" spans="1:7" ht="13.5" customHeight="1" x14ac:dyDescent="0.35">
      <c r="A19" s="127"/>
      <c r="B19" s="128">
        <f>B12</f>
        <v>0</v>
      </c>
      <c r="C19" s="129"/>
      <c r="D19" s="129"/>
      <c r="E19" s="129"/>
      <c r="F19" s="158">
        <f>[2]Detail!R143</f>
        <v>0</v>
      </c>
    </row>
    <row r="20" spans="1:7" ht="13.5" customHeight="1" x14ac:dyDescent="0.35">
      <c r="A20" s="127"/>
      <c r="B20" s="129"/>
      <c r="C20" s="129"/>
      <c r="D20" s="129"/>
      <c r="E20" s="129"/>
      <c r="F20" s="158"/>
    </row>
    <row r="21" spans="1:7" x14ac:dyDescent="0.35">
      <c r="A21" s="131"/>
      <c r="B21" s="132"/>
      <c r="C21" s="132"/>
      <c r="D21" s="153"/>
      <c r="E21" s="132"/>
      <c r="F21" s="133"/>
    </row>
    <row r="22" spans="1:7" ht="13.15" thickBot="1" x14ac:dyDescent="0.4">
      <c r="A22" s="134"/>
      <c r="B22" s="135"/>
      <c r="C22" s="135"/>
      <c r="D22" s="159"/>
      <c r="E22" s="135"/>
      <c r="F22" s="136"/>
    </row>
  </sheetData>
  <mergeCells count="5">
    <mergeCell ref="B4:D4"/>
    <mergeCell ref="B5:D5"/>
    <mergeCell ref="B6:D6"/>
    <mergeCell ref="B7:D7"/>
    <mergeCell ref="A9:F9"/>
  </mergeCells>
  <conditionalFormatting sqref="E3:E7">
    <cfRule type="cellIs" dxfId="1" priority="2" stopIfTrue="1" operator="greaterThan">
      <formula>0</formula>
    </cfRule>
  </conditionalFormatting>
  <conditionalFormatting sqref="B4:B7">
    <cfRule type="cellIs" dxfId="0" priority="1" stopIfTrue="1" operator="equal">
      <formula>""</formula>
    </cfRule>
  </conditionalFormatting>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Summary</vt:lpstr>
      <vt:lpstr>Details</vt:lpstr>
      <vt:lpstr>Narrative</vt:lpstr>
      <vt:lpstr>Travel Table</vt:lpstr>
      <vt:lpstr>Procurement Table</vt:lpstr>
      <vt:lpstr>'Procurement Table'!Print_Area</vt:lpstr>
      <vt:lpstr>'Travel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 Aliyu</dc:creator>
  <cp:lastModifiedBy>Vincent Audu Adejoh</cp:lastModifiedBy>
  <dcterms:created xsi:type="dcterms:W3CDTF">2020-10-01T13:46:25Z</dcterms:created>
  <dcterms:modified xsi:type="dcterms:W3CDTF">2021-07-28T14:28:40Z</dcterms:modified>
</cp:coreProperties>
</file>